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120" windowWidth="12105" windowHeight="9120" activeTab="0"/>
  </bookViews>
  <sheets>
    <sheet name="견적서" sheetId="1" r:id="rId1"/>
    <sheet name="일위대가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#REF!</definedName>
    <definedName name="_Order1" hidden="1">255</definedName>
    <definedName name="_Order2" hidden="1">255</definedName>
    <definedName name="단가조사표">#REF!</definedName>
    <definedName name="대지저항율계산">#REF!</definedName>
    <definedName name="ㅁ">#REF!</definedName>
    <definedName name="ㅁ1">#REF!</definedName>
    <definedName name="ㅁ2">'[5]경산'!#REF!</definedName>
    <definedName name="ㅁ331">#REF!</definedName>
    <definedName name="ㅁ60">'[6]직노'!#REF!</definedName>
    <definedName name="이상">#REF!</definedName>
    <definedName name="일의01">'[6]직노'!#REF!</definedName>
    <definedName name="일의02">'[6]직노'!#REF!</definedName>
    <definedName name="청마총괄">'[8]직노'!#REF!</definedName>
    <definedName name="청마총괄1">'[8]직노'!#REF!</definedName>
    <definedName name="총괄표">'[8]직노'!#REF!</definedName>
    <definedName name="취수">'[6]직노'!#REF!</definedName>
    <definedName name="취수장">#REF!</definedName>
    <definedName name="ㅎ314">#REF!</definedName>
    <definedName name="A">#REF!</definedName>
    <definedName name="AAA">#REF!</definedName>
    <definedName name="D">#REF!</definedName>
    <definedName name="danga">'[11]danga'!$A$1:$M$235</definedName>
    <definedName name="ilch">'[11]ilch'!$A$3:$M$25</definedName>
    <definedName name="L">#REF!</definedName>
    <definedName name="print">#REF!</definedName>
    <definedName name="_xlnm.Print_Area" localSheetId="0">'견적서'!$A$1:$K$33</definedName>
    <definedName name="_xlnm.Print_Area" localSheetId="1">'일위대가표'!$A$1:$M$40</definedName>
    <definedName name="_xlnm.Print_Titles" localSheetId="1">'일위대가표'!$11:$12</definedName>
    <definedName name="Q">#REF!</definedName>
    <definedName name="sanch_2">#REF!</definedName>
    <definedName name="sanch_3">#REF!</definedName>
    <definedName name="sanch_4">#REF!</definedName>
  </definedNames>
  <calcPr fullCalcOnLoad="1"/>
</workbook>
</file>

<file path=xl/sharedStrings.xml><?xml version="1.0" encoding="utf-8"?>
<sst xmlns="http://schemas.openxmlformats.org/spreadsheetml/2006/main" count="161" uniqueCount="114">
  <si>
    <t>아래와 같이 견적서를 제출합니다.</t>
  </si>
  <si>
    <t>공
급 
자</t>
  </si>
  <si>
    <t>등록번호</t>
  </si>
  <si>
    <t>공사면허</t>
  </si>
  <si>
    <t>상      호</t>
  </si>
  <si>
    <t>업     태</t>
  </si>
  <si>
    <t>성명</t>
  </si>
  <si>
    <t>소 재 지</t>
  </si>
  <si>
    <t>종목</t>
  </si>
  <si>
    <t>합 계 금 액</t>
  </si>
  <si>
    <t>품          명</t>
  </si>
  <si>
    <t>규    격</t>
  </si>
  <si>
    <t>단위</t>
  </si>
  <si>
    <t>수 량</t>
  </si>
  <si>
    <t>단     가</t>
  </si>
  <si>
    <t>214-86-74269</t>
  </si>
  <si>
    <t>제 113069 호</t>
  </si>
  <si>
    <t>우  제  욱</t>
  </si>
  <si>
    <t>경기도 성남시 중원구 상대원1동 307-2 선텍시티2  아파트형공장 209호</t>
  </si>
  <si>
    <t>건설, 제조, 도소매</t>
  </si>
  <si>
    <t>접지,피뢰제품제조
설치납품</t>
  </si>
  <si>
    <t>전화: 02-572-0008                    팩스: 02-572-3224</t>
  </si>
  <si>
    <t>식</t>
  </si>
  <si>
    <t>set</t>
  </si>
  <si>
    <t>재료비</t>
  </si>
  <si>
    <t>노무비</t>
  </si>
  <si>
    <t>금    액</t>
  </si>
  <si>
    <t>단   가</t>
  </si>
  <si>
    <t>합계 금액</t>
  </si>
  <si>
    <t>일    위    대    가    표</t>
  </si>
  <si>
    <t>㈜그라운드</t>
  </si>
  <si>
    <t xml:space="preserve"> </t>
  </si>
  <si>
    <t>명             칭</t>
  </si>
  <si>
    <t>규                  격</t>
  </si>
  <si>
    <t>단위</t>
  </si>
  <si>
    <t>수량</t>
  </si>
  <si>
    <t>재    료    비</t>
  </si>
  <si>
    <t>인    건    비</t>
  </si>
  <si>
    <t>경        비</t>
  </si>
  <si>
    <t>계</t>
  </si>
  <si>
    <t>산출근거</t>
  </si>
  <si>
    <t>단   가</t>
  </si>
  <si>
    <t>금    액</t>
  </si>
  <si>
    <t>단가</t>
  </si>
  <si>
    <t>금     액</t>
  </si>
  <si>
    <t>단 가</t>
  </si>
  <si>
    <t>금  액</t>
  </si>
  <si>
    <t>3월거래가격 877</t>
  </si>
  <si>
    <t>인 건 비</t>
  </si>
  <si>
    <t>통신외선공</t>
  </si>
  <si>
    <t>인</t>
  </si>
  <si>
    <t>소    계</t>
  </si>
  <si>
    <t xml:space="preserve">제3호표 </t>
  </si>
  <si>
    <t>접지용전선</t>
  </si>
  <si>
    <t>m</t>
  </si>
  <si>
    <t>3월거래가격 778</t>
  </si>
  <si>
    <t>연동연선</t>
  </si>
  <si>
    <t>3월거래가격 789</t>
  </si>
  <si>
    <t>접지용 절연전선</t>
  </si>
  <si>
    <t>통신품셈3-4-2</t>
  </si>
  <si>
    <t>80 ㎟ 이하 접지선 설치 및 매설(m당)</t>
  </si>
  <si>
    <t>F-GV 70 ㎟(IEC규격)</t>
  </si>
  <si>
    <t>F-GV 50 ㎟(IEC규격)</t>
  </si>
  <si>
    <t>AS 70 ㎟(나동선)</t>
  </si>
  <si>
    <t>AS 50 ㎟(나동선)</t>
  </si>
  <si>
    <t>KIV 50 ㎟</t>
  </si>
  <si>
    <t>38 ㎟ 이하 접지선 설치 및 매설(m당)</t>
  </si>
  <si>
    <t>F-GV 35 ㎟(IEC규격)</t>
  </si>
  <si>
    <t>F-GV 25 ㎟(IEC규격)</t>
  </si>
  <si>
    <t>F-GV 16 ㎟(IEC규격)</t>
  </si>
  <si>
    <t>AS 35 ㎟(나동선)</t>
  </si>
  <si>
    <t>KIV 35 ㎟</t>
  </si>
  <si>
    <t>KIV 25 ㎟</t>
  </si>
  <si>
    <t>KIV 16 ㎟</t>
  </si>
  <si>
    <t>ECA3G 피뢰 접지장치(Lightning Ground Magic)</t>
  </si>
  <si>
    <t>LM-12-20-60M</t>
  </si>
  <si>
    <t>1Φ2w/220V/240KA/60MJ</t>
  </si>
  <si>
    <t>LM-34-38-90M</t>
  </si>
  <si>
    <t>3Φ4w/380V/400KA/90MJ</t>
  </si>
  <si>
    <t>인 건 비</t>
  </si>
  <si>
    <t>식</t>
  </si>
  <si>
    <t>인</t>
  </si>
  <si>
    <t>건설적산 1055</t>
  </si>
  <si>
    <t>소    계</t>
  </si>
  <si>
    <t>ECA3G Surge 접지장치(Surge Ground Magic)</t>
  </si>
  <si>
    <t>SM-12-20-60M</t>
  </si>
  <si>
    <t>1Φ2w/220V/120KA/60MJ</t>
  </si>
  <si>
    <t>SM-34-38-90M</t>
  </si>
  <si>
    <t>3Φ4w/380V/240KA/90MJ</t>
  </si>
  <si>
    <t>특기 사항</t>
  </si>
  <si>
    <t>2. 납품 설치하는 제품은 조달우수제품(인증번호 2007093호)으로 설치비용이 견적금액에 포함 됨.</t>
  </si>
  <si>
    <t>4. 제품의 품질보증 기간은 납품일로부터 5년 이상을 책임보증 함.</t>
  </si>
  <si>
    <t>총    계</t>
  </si>
  <si>
    <t xml:space="preserve">   아래의 견적서는 견적일로 부터 30일간 유효합니다.</t>
  </si>
  <si>
    <t>(주)그라운드</t>
  </si>
  <si>
    <t>소  계(1)</t>
  </si>
  <si>
    <t>PGS &amp; eca3G 납품 및 설치 견적 자료</t>
  </si>
  <si>
    <t xml:space="preserve">제1호표 </t>
  </si>
  <si>
    <t xml:space="preserve">제2호표 </t>
  </si>
  <si>
    <t xml:space="preserve">제4호표 </t>
  </si>
  <si>
    <t>KSC-IEC, IEC</t>
  </si>
  <si>
    <t>PGS접지망구축</t>
  </si>
  <si>
    <t>3. 납품 및 설치 완료기간은 계약 일로 부터 30일 이내.</t>
  </si>
  <si>
    <t xml:space="preserve">5. 제품의 설치 기술규정은 KSC-IEC 61024. KSC-IEC 60364, KSC-IEC 62305, IEEE, NEC 접지피뢰기술기준을 적용 함.   </t>
  </si>
  <si>
    <t>6. 상기 5.항의 기술규정에 적합하게 해당 설비와 장비에 대하여 접지피뢰시스템이 구축된  경우에 한하여 PL보험 적용 됨.</t>
  </si>
  <si>
    <t xml:space="preserve">1. 본 견적은 생산물배상 책임보험(LIG 10억원)이 적용되는 견적금액 임. 단, 하기 6.항, 7.항, 8.항에 해당 하여야 됨. </t>
  </si>
  <si>
    <t xml:space="preserve">7. KS 규격품, 해당 제품 관련 공인기관의 인증제품, 정부기관 및 공공기관의 제품인증기준에 합격한 제품이여야 함. </t>
  </si>
  <si>
    <t xml:space="preserve">8. 정품으로 합격하여 출고되어 고장으로 인하여 동일한 부품 혹은 동일 UNIT에 2회이상 수리된 이력이 없는 제품이여야 함.  </t>
  </si>
  <si>
    <t xml:space="preserve"> 일금 이백삼십이만칠천원 정     \ 2,327,000 - VAT 별도" (85원 절사)</t>
  </si>
  <si>
    <t>9. 본 견적서와 관련한 문의는 담당자(혹은 영업팀 080-558-8800)에게 연락 주시기 바랍니다.</t>
  </si>
  <si>
    <t>견적명 :  계량소 계근설비 낙뢰방호용 eca3G 설치 납품</t>
  </si>
  <si>
    <t>수신 :  계량소/       님 귀하</t>
  </si>
  <si>
    <t>2009년도</t>
  </si>
  <si>
    <r>
      <t xml:space="preserve">견            적            서
</t>
    </r>
    <r>
      <rPr>
        <b/>
        <sz val="10"/>
        <rFont val="굴림"/>
        <family val="3"/>
      </rPr>
      <t xml:space="preserve">예산편성 참고자료에 명시된 금액은 개략적인 예상금액이며 정확한 금액은 현장실사 등을 통하여 변동됩니다. </t>
    </r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</si>
</sst>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0.00000"/>
    <numFmt numFmtId="178" formatCode="0.0000"/>
    <numFmt numFmtId="179" formatCode="0.000"/>
    <numFmt numFmtId="180" formatCode="0.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0.00_);[Red]\(0.00\)"/>
    <numFmt numFmtId="185" formatCode="0_);[Red]\(0\)"/>
    <numFmt numFmtId="186" formatCode="_-* #,##0.000_-;\-* #,##0.000_-;_-* &quot;-&quot;??_-;_-@_-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00"/>
    <numFmt numFmtId="191" formatCode="mm&quot;월&quot;\ dd&quot;일&quot;"/>
    <numFmt numFmtId="192" formatCode="0.000000"/>
    <numFmt numFmtId="193" formatCode="yyyy&quot;-&quot;m&quot;-&quot;d\ h:mm\ AM/PM"/>
    <numFmt numFmtId="194" formatCode="000\-000"/>
    <numFmt numFmtId="195" formatCode="yyyy&quot;년&quot;\ m&quot;월&quot;\ d&quot;일&quot;"/>
    <numFmt numFmtId="196" formatCode="0.E+00"/>
    <numFmt numFmtId="197" formatCode="0.00000000000_);[Red]\(0.00000000000\)"/>
    <numFmt numFmtId="198" formatCode="0.0000000000_);[Red]\(0.0000000000\)"/>
    <numFmt numFmtId="199" formatCode="0.000000000_);[Red]\(0.000000000\)"/>
    <numFmt numFmtId="200" formatCode="0.00000000_);[Red]\(0.00000000\)"/>
    <numFmt numFmtId="201" formatCode="0.0000000_);[Red]\(0.0000000\)"/>
    <numFmt numFmtId="202" formatCode="0.000000_);[Red]\(0.000000\)"/>
    <numFmt numFmtId="203" formatCode="0.00000_);[Red]\(0.00000\)"/>
    <numFmt numFmtId="204" formatCode="0.0000_);[Red]\(0.0000\)"/>
    <numFmt numFmtId="205" formatCode="0.000_);[Red]\(0.000\)"/>
    <numFmt numFmtId="206" formatCode="0_ "/>
    <numFmt numFmtId="207" formatCode="#,##0_ "/>
    <numFmt numFmtId="208" formatCode="#,##0.00_);[Red]\(#,##0.00\)"/>
    <numFmt numFmtId="209" formatCode="_-* #,##0.000_-;\-* #,##0.000_-;_-* &quot;-&quot;???_-;_-@_-"/>
    <numFmt numFmtId="210" formatCode="#,##0.000_);[Red]\(#,##0.000\)"/>
    <numFmt numFmtId="211" formatCode="_-* #,##0.0000_-;\-* #,##0.0000_-;_-* &quot;-&quot;????_-;_-@_-"/>
    <numFmt numFmtId="212" formatCode="#,##0.0_ "/>
    <numFmt numFmtId="213" formatCode="#,##0.00_ "/>
    <numFmt numFmtId="214" formatCode="#,##0.0_);[Red]\(#,##0.0\)"/>
    <numFmt numFmtId="215" formatCode="#,##0_);[Red]\(#,##0\)"/>
    <numFmt numFmtId="216" formatCode="#,##0.000_ "/>
    <numFmt numFmtId="217" formatCode="_-* #,##0.00_-;\-* #,##0.00_-;_-* &quot;-&quot;?_-;_-@_-"/>
    <numFmt numFmtId="218" formatCode="_-* #,##0_-;\-* #,##0_-;_-* &quot;-&quot;?_-;_-@_-"/>
    <numFmt numFmtId="219" formatCode="_-* #,##0_-;&quot;₩&quot;\!\-* #,##0_-;_-* &quot;-&quot;_-;_-@_-"/>
    <numFmt numFmtId="220" formatCode="_-* #,##0.00_-;&quot;₩&quot;\!\-* #,##0.00_-;_-* &quot;-&quot;??_-;_-@_-"/>
    <numFmt numFmtId="221" formatCode="&quot;$&quot;#,##0_);[Red]\(&quot;$&quot;#,##0\)"/>
    <numFmt numFmtId="222" formatCode="&quot;$&quot;#,##0.00_);[Red]\(&quot;$&quot;#,##0.00\)"/>
    <numFmt numFmtId="223" formatCode="0.00_)"/>
    <numFmt numFmtId="224" formatCode="#,##0;\(#,##0\)"/>
    <numFmt numFmtId="225" formatCode="#,##0.00000;[Red]\-#,##0.00000"/>
    <numFmt numFmtId="226" formatCode="#,##0.0000000;[Red]\-#,##0.0000000"/>
    <numFmt numFmtId="227" formatCode="_-* #,##0.0000_-;\-* #,##0.0000_-;_-* &quot;-&quot;_-;_-@_-"/>
    <numFmt numFmtId="228" formatCode="0.0_);[Red]\(0.0\)"/>
    <numFmt numFmtId="229" formatCode="0;[Red]0"/>
    <numFmt numFmtId="230" formatCode="0_);\(0\)"/>
    <numFmt numFmtId="231" formatCode="_-* #,##0.0000_-;\-* #,##0.0000_-;_-* &quot;-&quot;??_-;_-@_-"/>
    <numFmt numFmtId="232" formatCode="_-* #,##0.00000_-;\-* #,##0.00000_-;_-* &quot;-&quot;??_-;_-@_-"/>
    <numFmt numFmtId="233" formatCode="#,##0_);\(#,##0\)"/>
    <numFmt numFmtId="234" formatCode="&quot;₩&quot;#,##0_);\(&quot;₩&quot;#,##0\)"/>
  </numFmts>
  <fonts count="65">
    <font>
      <sz val="11"/>
      <name val="굴림"/>
      <family val="3"/>
    </font>
    <font>
      <sz val="8"/>
      <name val="굴림"/>
      <family val="3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i/>
      <sz val="16"/>
      <name val="Helv"/>
      <family val="2"/>
    </font>
    <font>
      <b/>
      <sz val="10"/>
      <name val="굴림"/>
      <family val="3"/>
    </font>
    <font>
      <sz val="10"/>
      <color indexed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b/>
      <sz val="48"/>
      <name val="굴림"/>
      <family val="3"/>
    </font>
    <font>
      <sz val="8"/>
      <name val="돋움"/>
      <family val="3"/>
    </font>
    <font>
      <b/>
      <sz val="20"/>
      <name val="굴림"/>
      <family val="3"/>
    </font>
    <font>
      <b/>
      <sz val="36"/>
      <name val="굴림"/>
      <family val="3"/>
    </font>
    <font>
      <sz val="12"/>
      <name val="바탕체"/>
      <family val="1"/>
    </font>
    <font>
      <sz val="12"/>
      <name val="돋움체"/>
      <family val="3"/>
    </font>
    <font>
      <b/>
      <sz val="12"/>
      <name val="Arial"/>
      <family val="2"/>
    </font>
    <font>
      <sz val="7"/>
      <name val="Small Fonts"/>
      <family val="2"/>
    </font>
    <font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hair">
        <color theme="3"/>
      </left>
      <right style="hair">
        <color theme="3"/>
      </right>
      <top>
        <color indexed="63"/>
      </top>
      <bottom style="hair">
        <color theme="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3" fillId="0" borderId="0">
      <alignment/>
      <protection/>
    </xf>
    <xf numFmtId="0" fontId="56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26" fillId="0" borderId="0">
      <alignment/>
      <protection/>
    </xf>
    <xf numFmtId="0" fontId="64" fillId="26" borderId="9" applyNumberForma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 applyFont="0" applyFill="0" applyBorder="0" applyAlignment="0" applyProtection="0"/>
    <xf numFmtId="224" fontId="12" fillId="0" borderId="0">
      <alignment/>
      <protection/>
    </xf>
    <xf numFmtId="0" fontId="1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5" fontId="13" fillId="0" borderId="0">
      <alignment/>
      <protection/>
    </xf>
    <xf numFmtId="226" fontId="13" fillId="0" borderId="0">
      <alignment/>
      <protection/>
    </xf>
    <xf numFmtId="38" fontId="14" fillId="33" borderId="0" applyNumberFormat="0" applyBorder="0" applyAlignment="0" applyProtection="0"/>
    <xf numFmtId="0" fontId="15" fillId="0" borderId="0">
      <alignment horizontal="left"/>
      <protection/>
    </xf>
    <xf numFmtId="0" fontId="28" fillId="0" borderId="10" applyNumberFormat="0" applyAlignment="0" applyProtection="0"/>
    <xf numFmtId="0" fontId="28" fillId="0" borderId="11">
      <alignment horizontal="left" vertical="center"/>
      <protection/>
    </xf>
    <xf numFmtId="10" fontId="14" fillId="33" borderId="12" applyNumberFormat="0" applyBorder="0" applyAlignment="0" applyProtection="0"/>
    <xf numFmtId="0" fontId="16" fillId="0" borderId="13">
      <alignment/>
      <protection/>
    </xf>
    <xf numFmtId="37" fontId="29" fillId="0" borderId="0">
      <alignment/>
      <protection/>
    </xf>
    <xf numFmtId="223" fontId="17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16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1" fontId="4" fillId="0" borderId="0" xfId="5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19" fillId="0" borderId="0" xfId="51" applyFont="1" applyBorder="1" applyAlignment="1">
      <alignment vertical="center"/>
    </xf>
    <xf numFmtId="233" fontId="4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3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3" fontId="6" fillId="0" borderId="0" xfId="0" applyNumberFormat="1" applyFont="1" applyAlignment="1">
      <alignment horizontal="left" vertical="center"/>
    </xf>
    <xf numFmtId="0" fontId="4" fillId="0" borderId="0" xfId="70" applyFont="1" applyAlignment="1">
      <alignment vertical="center"/>
      <protection/>
    </xf>
    <xf numFmtId="41" fontId="21" fillId="0" borderId="0" xfId="52" applyFont="1" applyBorder="1" applyAlignment="1">
      <alignment horizontal="center" vertical="center"/>
    </xf>
    <xf numFmtId="0" fontId="4" fillId="0" borderId="0" xfId="70" applyFont="1" applyBorder="1" applyAlignment="1">
      <alignment vertical="center"/>
      <protection/>
    </xf>
    <xf numFmtId="0" fontId="24" fillId="0" borderId="0" xfId="70" applyFont="1" applyBorder="1" applyAlignment="1">
      <alignment horizontal="left" vertical="center"/>
      <protection/>
    </xf>
    <xf numFmtId="210" fontId="24" fillId="0" borderId="0" xfId="52" applyNumberFormat="1" applyFont="1" applyBorder="1" applyAlignment="1">
      <alignment horizontal="center" vertical="center"/>
    </xf>
    <xf numFmtId="0" fontId="4" fillId="0" borderId="0" xfId="70" applyFont="1" applyBorder="1" applyAlignment="1">
      <alignment horizontal="center" vertical="center"/>
      <protection/>
    </xf>
    <xf numFmtId="0" fontId="3" fillId="0" borderId="0" xfId="70" applyFont="1" applyAlignment="1">
      <alignment vertical="center"/>
      <protection/>
    </xf>
    <xf numFmtId="0" fontId="3" fillId="0" borderId="14" xfId="70" applyFont="1" applyBorder="1" applyAlignment="1">
      <alignment horizontal="center" vertical="center"/>
      <protection/>
    </xf>
    <xf numFmtId="41" fontId="3" fillId="0" borderId="14" xfId="52" applyFont="1" applyBorder="1" applyAlignment="1">
      <alignment horizontal="center" vertical="center"/>
    </xf>
    <xf numFmtId="207" fontId="3" fillId="0" borderId="14" xfId="52" applyNumberFormat="1" applyFont="1" applyBorder="1" applyAlignment="1">
      <alignment horizontal="center" vertical="center"/>
    </xf>
    <xf numFmtId="0" fontId="3" fillId="0" borderId="14" xfId="70" applyFont="1" applyBorder="1" applyAlignment="1">
      <alignment horizontal="left" vertical="center"/>
      <protection/>
    </xf>
    <xf numFmtId="0" fontId="3" fillId="0" borderId="15" xfId="70" applyFont="1" applyBorder="1" applyAlignment="1">
      <alignment horizontal="left" vertical="center"/>
      <protection/>
    </xf>
    <xf numFmtId="0" fontId="1" fillId="0" borderId="0" xfId="70" applyFont="1" applyBorder="1" applyAlignment="1">
      <alignment vertical="center"/>
      <protection/>
    </xf>
    <xf numFmtId="0" fontId="1" fillId="0" borderId="0" xfId="70" applyFont="1" applyAlignment="1">
      <alignment vertical="center"/>
      <protection/>
    </xf>
    <xf numFmtId="41" fontId="3" fillId="0" borderId="14" xfId="70" applyNumberFormat="1" applyFont="1" applyBorder="1" applyAlignment="1">
      <alignment horizontal="center" vertical="center"/>
      <protection/>
    </xf>
    <xf numFmtId="207" fontId="3" fillId="0" borderId="15" xfId="52" applyNumberFormat="1" applyFont="1" applyBorder="1" applyAlignment="1">
      <alignment horizontal="center" vertical="center"/>
    </xf>
    <xf numFmtId="218" fontId="3" fillId="0" borderId="14" xfId="52" applyNumberFormat="1" applyFont="1" applyBorder="1" applyAlignment="1">
      <alignment horizontal="right" vertical="center"/>
    </xf>
    <xf numFmtId="207" fontId="3" fillId="0" borderId="14" xfId="52" applyNumberFormat="1" applyFont="1" applyBorder="1" applyAlignment="1">
      <alignment horizontal="right" vertical="center"/>
    </xf>
    <xf numFmtId="0" fontId="3" fillId="0" borderId="14" xfId="70" applyFont="1" applyBorder="1" applyAlignment="1">
      <alignment vertical="center"/>
      <protection/>
    </xf>
    <xf numFmtId="41" fontId="4" fillId="0" borderId="0" xfId="52" applyFont="1" applyBorder="1" applyAlignment="1">
      <alignment horizontal="center" vertical="center"/>
    </xf>
    <xf numFmtId="207" fontId="4" fillId="0" borderId="0" xfId="52" applyNumberFormat="1" applyFont="1" applyBorder="1" applyAlignment="1">
      <alignment horizontal="center" vertical="center"/>
    </xf>
    <xf numFmtId="0" fontId="4" fillId="0" borderId="0" xfId="70" applyFont="1" applyAlignment="1">
      <alignment horizontal="center" vertical="center"/>
      <protection/>
    </xf>
    <xf numFmtId="41" fontId="4" fillId="0" borderId="0" xfId="52" applyFont="1" applyAlignment="1">
      <alignment horizontal="center" vertical="center"/>
    </xf>
    <xf numFmtId="207" fontId="4" fillId="0" borderId="0" xfId="52" applyNumberFormat="1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51" applyNumberFormat="1" applyFont="1" applyBorder="1" applyAlignment="1">
      <alignment horizontal="center" vertical="center"/>
    </xf>
    <xf numFmtId="41" fontId="3" fillId="0" borderId="14" xfId="51" applyFont="1" applyBorder="1" applyAlignment="1">
      <alignment horizontal="center" vertical="center"/>
    </xf>
    <xf numFmtId="41" fontId="3" fillId="0" borderId="14" xfId="51" applyFont="1" applyBorder="1" applyAlignment="1">
      <alignment horizontal="left" vertical="center"/>
    </xf>
    <xf numFmtId="41" fontId="3" fillId="0" borderId="14" xfId="0" applyNumberFormat="1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1" fontId="3" fillId="0" borderId="17" xfId="52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1" fontId="3" fillId="0" borderId="15" xfId="51" applyFont="1" applyBorder="1" applyAlignment="1">
      <alignment horizontal="center" vertical="center"/>
    </xf>
    <xf numFmtId="41" fontId="3" fillId="0" borderId="18" xfId="51" applyFont="1" applyBorder="1" applyAlignment="1">
      <alignment horizontal="center" vertical="center"/>
    </xf>
    <xf numFmtId="41" fontId="3" fillId="0" borderId="19" xfId="5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left" vertical="center"/>
    </xf>
    <xf numFmtId="41" fontId="4" fillId="0" borderId="0" xfId="5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1" fontId="4" fillId="0" borderId="0" xfId="51" applyFont="1" applyBorder="1" applyAlignment="1">
      <alignment horizontal="right" vertical="center"/>
    </xf>
    <xf numFmtId="41" fontId="18" fillId="0" borderId="0" xfId="5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5" xfId="70" applyFont="1" applyBorder="1" applyAlignment="1">
      <alignment horizontal="left" vertical="center"/>
      <protection/>
    </xf>
    <xf numFmtId="0" fontId="3" fillId="0" borderId="18" xfId="70" applyFont="1" applyBorder="1" applyAlignment="1">
      <alignment horizontal="left" vertical="center"/>
      <protection/>
    </xf>
    <xf numFmtId="0" fontId="3" fillId="0" borderId="14" xfId="70" applyFont="1" applyBorder="1" applyAlignment="1">
      <alignment horizontal="center" vertical="center"/>
      <protection/>
    </xf>
    <xf numFmtId="41" fontId="3" fillId="0" borderId="15" xfId="52" applyFont="1" applyBorder="1" applyAlignment="1">
      <alignment horizontal="center" vertical="center"/>
    </xf>
    <xf numFmtId="41" fontId="3" fillId="0" borderId="27" xfId="52" applyFont="1" applyFill="1" applyBorder="1" applyAlignment="1">
      <alignment horizontal="center" vertical="center"/>
    </xf>
    <xf numFmtId="41" fontId="3" fillId="0" borderId="28" xfId="52" applyFont="1" applyFill="1" applyBorder="1" applyAlignment="1">
      <alignment horizontal="center" vertical="center"/>
    </xf>
    <xf numFmtId="0" fontId="3" fillId="0" borderId="14" xfId="70" applyFont="1" applyBorder="1" applyAlignment="1">
      <alignment horizontal="left" vertical="center"/>
      <protection/>
    </xf>
    <xf numFmtId="0" fontId="20" fillId="0" borderId="0" xfId="70" applyFont="1" applyFill="1" applyBorder="1" applyAlignment="1">
      <alignment horizontal="center" vertical="center"/>
      <protection/>
    </xf>
    <xf numFmtId="0" fontId="22" fillId="0" borderId="0" xfId="70" applyFont="1" applyBorder="1" applyAlignment="1">
      <alignment horizontal="center" vertical="center"/>
      <protection/>
    </xf>
    <xf numFmtId="210" fontId="24" fillId="0" borderId="0" xfId="52" applyNumberFormat="1" applyFont="1" applyBorder="1" applyAlignment="1">
      <alignment horizontal="center" vertical="center"/>
    </xf>
    <xf numFmtId="210" fontId="25" fillId="0" borderId="0" xfId="52" applyNumberFormat="1" applyFont="1" applyBorder="1" applyAlignment="1">
      <alignment horizontal="center" vertical="center"/>
    </xf>
    <xf numFmtId="0" fontId="4" fillId="0" borderId="0" xfId="70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 wrapText="1"/>
    </xf>
  </cellXfs>
  <cellStyles count="78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뒤에 오는 하이퍼링크_0512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지정되지 않음_G" xfId="64"/>
    <cellStyle name="출력" xfId="65"/>
    <cellStyle name="콤마 [0]_1" xfId="66"/>
    <cellStyle name="콤마_1" xfId="67"/>
    <cellStyle name="Currency" xfId="68"/>
    <cellStyle name="Currency [0]" xfId="69"/>
    <cellStyle name="표준 2" xfId="70"/>
    <cellStyle name="標準_Akia(F）-8" xfId="71"/>
    <cellStyle name="Hyperlink" xfId="72"/>
    <cellStyle name="category" xfId="73"/>
    <cellStyle name="Comma [0]_ SG&amp;A Bridge " xfId="74"/>
    <cellStyle name="comma zerodec" xfId="75"/>
    <cellStyle name="Comma_ SG&amp;A Bridge " xfId="76"/>
    <cellStyle name="Currency [0]_ SG&amp;A Bridge " xfId="77"/>
    <cellStyle name="Currency_ SG&amp;A Bridge " xfId="78"/>
    <cellStyle name="Currency1" xfId="79"/>
    <cellStyle name="Dollar (zero dec)" xfId="80"/>
    <cellStyle name="Grey" xfId="81"/>
    <cellStyle name="HEADER" xfId="82"/>
    <cellStyle name="Header1" xfId="83"/>
    <cellStyle name="Header2" xfId="84"/>
    <cellStyle name="Input [yellow]" xfId="85"/>
    <cellStyle name="Model" xfId="86"/>
    <cellStyle name="no dec" xfId="87"/>
    <cellStyle name="Normal - Style1" xfId="88"/>
    <cellStyle name="Normal_ SG&amp;A Bridge " xfId="89"/>
    <cellStyle name="Percent [2]" xfId="90"/>
    <cellStyle name="subhea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2</xdr:row>
      <xdr:rowOff>152400</xdr:rowOff>
    </xdr:from>
    <xdr:to>
      <xdr:col>11</xdr:col>
      <xdr:colOff>190500</xdr:colOff>
      <xdr:row>2</xdr:row>
      <xdr:rowOff>152400</xdr:rowOff>
    </xdr:to>
    <xdr:pic>
      <xdr:nvPicPr>
        <xdr:cNvPr id="1" name="Picture 1" descr="본인감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6572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TOTAL.XL1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EXCEL\97BUN\DANG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89;&#50629;&#54028;&#51068;\&#54620;&#44397;&#53685;&#49888;\&#51312;&#451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48148;&#53461;%20&#54868;&#47732;\&#51089;&#50629;&#49892;\&#44036;&#54032;&#47448;\&#44592;&#53440;\&#51089;&#50629;&#54028;&#51068;\&#51648;&#51656;&#54364;&#48376;&#44288;&#51204;&#49884;&#47932;\&#50577;&#49885;\&#51068;&#5094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99ORDER\WB99\WB990503\&#53685;&#54633;&#45800;&#440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\&#51228;&#51452;&#44284;&#54617;&#44368;&#50977;&#50672;&#44396;&#50896;\&#51089;&#50629;&#54028;&#51068;\&#54620;&#44397;&#53685;&#49888;\&#51312;&#451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KBS%20&#51068;&#50900;&#49328;&#51473;&#44228;&#49548;%20&#50808;%203&#44060;&#49548;%20PGS-&#51217;&#51648;&#49884;&#49828;&#53596;%20&#45225;&#54408;%20&#49444;&#528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BS%20&#51068;&#50900;&#49328;&#51473;&#44228;&#49548;%20&#50808;3%20&#44060;&#49548;%20PGS-&#51217;&#51648;&#49884;&#49828;&#53596;%20&#49444;&#52824;%20&#45225;&#54408;\08-&#51064;&#51228;&#49345;&#54616;&#49688;&#46020;4.21%20&#49688;&#5122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dmj\c\WINDOWS\EXCEL\KI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54028;&#51068;\&#46020;&#47196;&#54364;&#51648;&#54032;\&#51089;&#50629;&#54028;&#51068;\&#51228;&#51452;&#44284;&#54617;&#44368;&#50977;&#50672;&#44396;&#50896;\&#51089;&#50629;&#54028;&#51068;\&#54620;&#44397;&#53685;&#49888;\&#51312;&#451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37;&#44260;&#48512;&#51109;\C\&#49884;&#44277;&#51089;&#50629;\&#49688;&#45768;\&#52264;&#51452;&#51076;\KK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51089;&#50629;&#49892;\&#45824;&#44396;&#44284;&#54617;&#44368;&#50977;&#50896;\&#51089;&#50629;&#49892;2\&#45812;&#48176;&#51064;&#49340;&#44277;&#49324;&#44032;&#44396;&#47448;\&#51089;&#50629;&#54028;&#51068;\&#54620;&#44397;&#53685;&#49888;&#44592;&#49696;-&#47785;&#46041;IDC\&#51089;&#50629;&#54028;&#51068;\&#51648;&#51656;&#54364;&#48376;&#44288;&#51204;&#49884;&#47932;\&#50577;&#49885;\&#51068;&#509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대가"/>
      <sheetName val="일위2"/>
      <sheetName val="일위3"/>
      <sheetName val="XXXXXX"/>
      <sheetName val="VXXX"/>
      <sheetName val="진짜내역"/>
      <sheetName val="총괄"/>
      <sheetName val="집계"/>
      <sheetName val="내역서"/>
      <sheetName val="목록"/>
      <sheetName val="일위"/>
      <sheetName val="단가"/>
      <sheetName val="간재"/>
      <sheetName val="간노"/>
      <sheetName val="임금"/>
      <sheetName val="임금2"/>
      <sheetName val="임율"/>
      <sheetName val="경비 (2)"/>
      <sheetName val="경배"/>
      <sheetName val="경조"/>
      <sheetName val="일반 (2)"/>
      <sheetName val="일반율"/>
      <sheetName val="이윤 (2)"/>
      <sheetName val="이윤율"/>
      <sheetName val="손익"/>
      <sheetName val="제조"/>
      <sheetName val="손익2"/>
      <sheetName val="제조2"/>
      <sheetName val="기업"/>
      <sheetName val="몸체(460×600)"/>
      <sheetName val="560×550"/>
      <sheetName val="590×630"/>
      <sheetName val="502(760×600)"/>
      <sheetName val="840×700"/>
      <sheetName val="860×600"/>
      <sheetName val="870×770"/>
      <sheetName val="910×600"/>
      <sheetName val="937×610"/>
      <sheetName val="960×600"/>
      <sheetName val="980×640"/>
      <sheetName val="1000×610"/>
      <sheetName val="1080×770"/>
      <sheetName val="1130×600"/>
      <sheetName val="1200×600"/>
      <sheetName val="503(1230×510)"/>
      <sheetName val="1310×800"/>
      <sheetName val="1360×700"/>
      <sheetName val="1380×670"/>
      <sheetName val="1400×830"/>
      <sheetName val="1450×505"/>
      <sheetName val="1470×700"/>
      <sheetName val="1500×613"/>
      <sheetName val="1500×720"/>
      <sheetName val="1550×770"/>
      <sheetName val="1600×700"/>
      <sheetName val="1650×650"/>
      <sheetName val="1650×800"/>
      <sheetName val="1780×500"/>
      <sheetName val="2190×505"/>
      <sheetName val="504(2700×650)"/>
      <sheetName val="505(840×700)"/>
      <sheetName val="840×840"/>
      <sheetName val="848×613"/>
      <sheetName val="1060×700"/>
      <sheetName val="1080×670"/>
      <sheetName val="1110×722"/>
      <sheetName val="1160×650"/>
      <sheetName val="1160×680"/>
      <sheetName val="1160×730"/>
      <sheetName val="506(1210×730)"/>
      <sheetName val="1310×700"/>
      <sheetName val="1310×790"/>
      <sheetName val="1480×560"/>
      <sheetName val="511(1080×770)"/>
      <sheetName val="512(1360×700)"/>
      <sheetName val="512(1380×670)"/>
      <sheetName val="512(1500×720)"/>
      <sheetName val="512(1650×800)"/>
      <sheetName val="임율산출표"/>
      <sheetName val="간접노무비율"/>
      <sheetName val="직간접노무비집계"/>
      <sheetName val="부문별직접노무발생"/>
      <sheetName val="부분별간접노무집계"/>
      <sheetName val="부분별공통비배부액"/>
      <sheetName val="부분별간접노무발생"/>
      <sheetName val="발생노무집계"/>
      <sheetName val="직접노무비발생"/>
      <sheetName val="간접노무비발생"/>
      <sheetName val="경비집계"/>
      <sheetName val="경비계산"/>
      <sheetName val="경비배부율"/>
      <sheetName val="경비조정"/>
      <sheetName val="가구부문경비집계"/>
      <sheetName val="가구부문부서별배부액"/>
      <sheetName val="경비배부액집계"/>
      <sheetName val="공통비배부액"/>
      <sheetName val="배부율산출"/>
      <sheetName val="월별경비집계"/>
      <sheetName val="월별경비내역"/>
      <sheetName val="작업시간명세표"/>
      <sheetName val="일반관리비비율산출표"/>
      <sheetName val="일반관리및이윤율"/>
      <sheetName val="손익계산서"/>
      <sheetName val="제조원가명세서"/>
      <sheetName val="노무비집계"/>
      <sheetName val="직접노무비"/>
      <sheetName val="노무공수산출(460×600)"/>
      <sheetName val="적용원단위공수"/>
      <sheetName val="단위당노무공수"/>
      <sheetName val="실적원재료공수"/>
      <sheetName val="실적작업공수"/>
      <sheetName val="난이도가중치"/>
      <sheetName val="실적재품수량산출"/>
      <sheetName val="거울판"/>
      <sheetName val="키큰장"/>
      <sheetName val="서랍통"/>
      <sheetName val="천판류"/>
      <sheetName val="기타"/>
      <sheetName val="포장"/>
      <sheetName val="1∼37"/>
      <sheetName val="38∼94"/>
      <sheetName val="95∼126"/>
      <sheetName val="127∼154"/>
      <sheetName val="155∼205"/>
      <sheetName val="206∼255"/>
      <sheetName val="256∼281"/>
      <sheetName val="추가분"/>
      <sheetName val="뒷선반"/>
      <sheetName val="장식판"/>
      <sheetName val="상판(HPM)"/>
      <sheetName val="상판(인조)"/>
      <sheetName val="포장(1)"/>
      <sheetName val="포장(2)"/>
      <sheetName val="포장(3)"/>
      <sheetName val="포장(4)"/>
      <sheetName val="코킹"/>
      <sheetName val="Sheet1"/>
      <sheetName val="상판,뒷선반길이"/>
      <sheetName val="Sheet2"/>
      <sheetName val="내역"/>
      <sheetName val="제조노임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전기내역서"/>
      <sheetName val="전기집계표"/>
      <sheetName val="일위집계표"/>
      <sheetName val="수량산출"/>
      <sheetName val="내장집계표"/>
      <sheetName val="내역서(내부)"/>
      <sheetName val="수량산출근거(내부)"/>
      <sheetName val="일집"/>
      <sheetName val="원가 (2)"/>
      <sheetName val="재집"/>
      <sheetName val="직접재료비"/>
      <sheetName val="원단위"/>
      <sheetName val="노집"/>
      <sheetName val="직노"/>
      <sheetName val="공수"/>
      <sheetName val="경비"/>
      <sheetName val="배부"/>
      <sheetName val="조정액"/>
      <sheetName val="일반"/>
      <sheetName val="일반비율"/>
      <sheetName val="이윤"/>
      <sheetName val="손익(델리카)(Ⅰ)"/>
      <sheetName val="제조 (델리카)"/>
      <sheetName val="손익(한일피복))Ⅱ)"/>
      <sheetName val="제조(한일)"/>
      <sheetName val="손익(아이엔에스)(Ⅲ)"/>
      <sheetName val="제조 (아이)"/>
      <sheetName val="기타소모재료비(공통)"/>
      <sheetName val="간노비율(공통)"/>
      <sheetName val="임금(공통)"/>
      <sheetName val="배부(공통)"/>
      <sheetName val="조정액(공통)"/>
      <sheetName val="일반비율(공통)"/>
      <sheetName val="이윤율(공통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별첨"/>
      <sheetName val="목차"/>
      <sheetName val="간지"/>
      <sheetName val="Ⅳ.원가계산"/>
      <sheetName val="Ⅴ.집계표"/>
      <sheetName val="Ⅵ.내역서"/>
      <sheetName val="1.기획료"/>
      <sheetName val="1-1.공수"/>
      <sheetName val="1-2.지급액"/>
      <sheetName val="2.인건비"/>
      <sheetName val="2-1.공수#1"/>
      <sheetName val="2-1.공수#2"/>
      <sheetName val="2-2.지급액"/>
      <sheetName val="3.리허설"/>
      <sheetName val="3-1.운영비"/>
      <sheetName val="4.교육청,연출단"/>
      <sheetName val="4-1.출장비"/>
      <sheetName val="4-2. 여비정액표"/>
      <sheetName val="5.결과보고서"/>
      <sheetName val="6.출연료"/>
      <sheetName val="7.개회식(임대제작)"/>
      <sheetName val="8.개회식(시스템)"/>
      <sheetName val="9.개회식(축하)"/>
      <sheetName val="10.폐회식(임대제작)"/>
      <sheetName val="11.폐회식(시스템)"/>
      <sheetName val="12.폐회식(도민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anga"/>
      <sheetName val="ilch"/>
    </sheetNames>
    <sheetDataSet>
      <sheetData sheetId="1">
        <row r="1">
          <cell r="A1" t="str">
            <v>코드</v>
          </cell>
          <cell r="D1" t="str">
            <v> </v>
          </cell>
          <cell r="E1" t="str">
            <v> </v>
          </cell>
          <cell r="G1" t="str">
            <v>단위당 소요인원</v>
          </cell>
        </row>
        <row r="2">
          <cell r="A2" t="str">
            <v>번호</v>
          </cell>
          <cell r="G2" t="str">
            <v>내선전공</v>
          </cell>
          <cell r="H2" t="str">
            <v>프랜트전공</v>
          </cell>
          <cell r="I2" t="str">
            <v>통신내선공</v>
          </cell>
          <cell r="J2" t="str">
            <v>통신CA공</v>
          </cell>
          <cell r="K2" t="str">
            <v>통신설비공</v>
          </cell>
          <cell r="L2" t="str">
            <v>배관공</v>
          </cell>
          <cell r="M2" t="str">
            <v>보통인부</v>
          </cell>
        </row>
        <row r="3">
          <cell r="A3" t="str">
            <v>d001</v>
          </cell>
          <cell r="B3">
            <v>1</v>
          </cell>
          <cell r="C3" t="str">
            <v>노 무 비</v>
          </cell>
          <cell r="D3" t="str">
            <v>특고압케이블전공</v>
          </cell>
          <cell r="E3" t="str">
            <v>인</v>
          </cell>
          <cell r="F3">
            <v>86408</v>
          </cell>
        </row>
        <row r="4">
          <cell r="A4" t="str">
            <v>d002</v>
          </cell>
          <cell r="B4">
            <v>2</v>
          </cell>
          <cell r="C4" t="str">
            <v>노 무 비</v>
          </cell>
          <cell r="D4" t="str">
            <v>기계공</v>
          </cell>
          <cell r="E4" t="str">
            <v>인</v>
          </cell>
          <cell r="F4">
            <v>58509</v>
          </cell>
        </row>
        <row r="5">
          <cell r="A5" t="str">
            <v>d003</v>
          </cell>
          <cell r="B5">
            <v>3</v>
          </cell>
          <cell r="C5" t="str">
            <v>노 무 비</v>
          </cell>
          <cell r="D5" t="str">
            <v>기계설치공</v>
          </cell>
          <cell r="E5" t="str">
            <v>인</v>
          </cell>
          <cell r="F5">
            <v>52520</v>
          </cell>
        </row>
        <row r="6">
          <cell r="A6" t="str">
            <v>d004</v>
          </cell>
          <cell r="B6">
            <v>4</v>
          </cell>
          <cell r="C6" t="str">
            <v>노 무 비</v>
          </cell>
          <cell r="D6" t="str">
            <v>내선전공</v>
          </cell>
          <cell r="E6" t="str">
            <v>인</v>
          </cell>
          <cell r="F6">
            <v>53181</v>
          </cell>
        </row>
        <row r="7">
          <cell r="A7" t="str">
            <v>d005</v>
          </cell>
          <cell r="B7">
            <v>5</v>
          </cell>
          <cell r="C7" t="str">
            <v>노 무 비</v>
          </cell>
          <cell r="D7" t="str">
            <v>목도</v>
          </cell>
          <cell r="E7" t="str">
            <v>인</v>
          </cell>
          <cell r="F7">
            <v>58119</v>
          </cell>
        </row>
        <row r="8">
          <cell r="A8" t="str">
            <v>d006</v>
          </cell>
          <cell r="B8">
            <v>6</v>
          </cell>
          <cell r="C8" t="str">
            <v>노 무 비</v>
          </cell>
          <cell r="D8" t="str">
            <v>무선안테나공</v>
          </cell>
          <cell r="E8" t="str">
            <v>인</v>
          </cell>
          <cell r="F8">
            <v>103707</v>
          </cell>
        </row>
        <row r="9">
          <cell r="A9" t="str">
            <v>d007</v>
          </cell>
          <cell r="B9">
            <v>7</v>
          </cell>
          <cell r="C9" t="str">
            <v>노 무 비</v>
          </cell>
          <cell r="D9" t="str">
            <v>배관공</v>
          </cell>
          <cell r="E9" t="str">
            <v>인</v>
          </cell>
          <cell r="F9">
            <v>53408</v>
          </cell>
        </row>
        <row r="10">
          <cell r="A10" t="str">
            <v>d008</v>
          </cell>
          <cell r="B10">
            <v>8</v>
          </cell>
          <cell r="C10" t="str">
            <v>노 무 비</v>
          </cell>
          <cell r="D10" t="str">
            <v>배전전공</v>
          </cell>
          <cell r="E10" t="str">
            <v>인</v>
          </cell>
          <cell r="F10">
            <v>176675</v>
          </cell>
        </row>
        <row r="11">
          <cell r="A11" t="str">
            <v>d009</v>
          </cell>
          <cell r="B11">
            <v>9</v>
          </cell>
          <cell r="C11" t="str">
            <v>노 무 비</v>
          </cell>
          <cell r="D11" t="str">
            <v>배전활선전공</v>
          </cell>
          <cell r="E11" t="str">
            <v>인</v>
          </cell>
          <cell r="F11">
            <v>202051</v>
          </cell>
        </row>
        <row r="12">
          <cell r="A12" t="str">
            <v>d010</v>
          </cell>
          <cell r="B12">
            <v>10</v>
          </cell>
          <cell r="C12" t="str">
            <v>노 무 비</v>
          </cell>
          <cell r="D12" t="str">
            <v>보일러공</v>
          </cell>
          <cell r="E12" t="str">
            <v>인</v>
          </cell>
          <cell r="F12">
            <v>53408</v>
          </cell>
        </row>
        <row r="13">
          <cell r="A13" t="str">
            <v>d011</v>
          </cell>
          <cell r="B13">
            <v>11</v>
          </cell>
          <cell r="C13" t="str">
            <v>노 무 비</v>
          </cell>
          <cell r="D13" t="str">
            <v>보통인부</v>
          </cell>
          <cell r="E13" t="str">
            <v>인</v>
          </cell>
          <cell r="F13">
            <v>34947</v>
          </cell>
        </row>
        <row r="14">
          <cell r="A14" t="str">
            <v>d012</v>
          </cell>
          <cell r="B14">
            <v>12</v>
          </cell>
          <cell r="C14" t="str">
            <v>노 무 비</v>
          </cell>
          <cell r="D14" t="str">
            <v>비계공</v>
          </cell>
          <cell r="E14" t="str">
            <v>인</v>
          </cell>
          <cell r="F14">
            <v>78568</v>
          </cell>
        </row>
        <row r="15">
          <cell r="A15" t="str">
            <v>d013</v>
          </cell>
          <cell r="B15">
            <v>13</v>
          </cell>
          <cell r="C15" t="str">
            <v>노 무 비</v>
          </cell>
          <cell r="D15" t="str">
            <v>송전전공</v>
          </cell>
          <cell r="E15" t="str">
            <v>인</v>
          </cell>
          <cell r="F15">
            <v>213858</v>
          </cell>
        </row>
        <row r="16">
          <cell r="A16" t="str">
            <v>d014</v>
          </cell>
          <cell r="B16">
            <v>14</v>
          </cell>
          <cell r="C16" t="str">
            <v>노 무 비</v>
          </cell>
          <cell r="D16" t="str">
            <v>철공</v>
          </cell>
          <cell r="E16" t="str">
            <v>인</v>
          </cell>
          <cell r="F16">
            <v>67900</v>
          </cell>
        </row>
        <row r="17">
          <cell r="A17" t="str">
            <v>d015</v>
          </cell>
          <cell r="B17">
            <v>15</v>
          </cell>
          <cell r="C17" t="str">
            <v>노 무 비</v>
          </cell>
          <cell r="D17" t="str">
            <v>안전관리기사 1급</v>
          </cell>
          <cell r="E17" t="str">
            <v>인</v>
          </cell>
          <cell r="F17">
            <v>42091</v>
          </cell>
        </row>
        <row r="18">
          <cell r="A18" t="str">
            <v>d016</v>
          </cell>
          <cell r="B18">
            <v>16</v>
          </cell>
          <cell r="C18" t="str">
            <v>노 무 비</v>
          </cell>
          <cell r="D18" t="str">
            <v>안전관리기사 2급</v>
          </cell>
          <cell r="E18" t="str">
            <v>인</v>
          </cell>
          <cell r="F18">
            <v>36222</v>
          </cell>
        </row>
        <row r="19">
          <cell r="A19" t="str">
            <v>d017</v>
          </cell>
          <cell r="B19">
            <v>17</v>
          </cell>
          <cell r="C19" t="str">
            <v>노 무 비</v>
          </cell>
          <cell r="D19" t="str">
            <v>용접공(일반)</v>
          </cell>
          <cell r="E19" t="str">
            <v>인</v>
          </cell>
          <cell r="F19">
            <v>65529</v>
          </cell>
        </row>
        <row r="20">
          <cell r="A20" t="str">
            <v>d018</v>
          </cell>
          <cell r="B20">
            <v>18</v>
          </cell>
          <cell r="C20" t="str">
            <v>노 무 비</v>
          </cell>
          <cell r="D20" t="str">
            <v>저압케이블전공</v>
          </cell>
          <cell r="E20" t="str">
            <v>인</v>
          </cell>
          <cell r="F20">
            <v>63007</v>
          </cell>
        </row>
        <row r="21">
          <cell r="A21" t="str">
            <v>d019</v>
          </cell>
          <cell r="B21">
            <v>19</v>
          </cell>
          <cell r="C21" t="str">
            <v>노 무 비</v>
          </cell>
          <cell r="D21" t="str">
            <v>전기공사 기사1급</v>
          </cell>
          <cell r="E21" t="str">
            <v>인</v>
          </cell>
          <cell r="F21">
            <v>65241</v>
          </cell>
        </row>
        <row r="22">
          <cell r="A22" t="str">
            <v>d020</v>
          </cell>
          <cell r="B22">
            <v>20</v>
          </cell>
          <cell r="C22" t="str">
            <v>노 무 비</v>
          </cell>
          <cell r="D22" t="str">
            <v>전기공사 기사2급</v>
          </cell>
          <cell r="E22" t="str">
            <v>인</v>
          </cell>
          <cell r="F22">
            <v>57636</v>
          </cell>
        </row>
        <row r="23">
          <cell r="A23" t="str">
            <v>d021</v>
          </cell>
          <cell r="B23">
            <v>21</v>
          </cell>
          <cell r="C23" t="str">
            <v>노 무 비</v>
          </cell>
          <cell r="D23" t="str">
            <v>통신 기능사</v>
          </cell>
          <cell r="E23" t="str">
            <v>인</v>
          </cell>
          <cell r="F23">
            <v>72145</v>
          </cell>
        </row>
        <row r="24">
          <cell r="A24" t="str">
            <v>d022</v>
          </cell>
          <cell r="B24">
            <v>22</v>
          </cell>
          <cell r="C24" t="str">
            <v>노 무 비</v>
          </cell>
          <cell r="D24" t="str">
            <v>통신기사 1급</v>
          </cell>
          <cell r="E24" t="str">
            <v>인</v>
          </cell>
          <cell r="F24">
            <v>89527</v>
          </cell>
        </row>
        <row r="25">
          <cell r="A25" t="str">
            <v>d023</v>
          </cell>
          <cell r="B25">
            <v>23</v>
          </cell>
          <cell r="C25" t="str">
            <v>노 무 비</v>
          </cell>
          <cell r="D25" t="str">
            <v>통신기사 2급</v>
          </cell>
          <cell r="E25" t="str">
            <v>인</v>
          </cell>
          <cell r="F25">
            <v>78395</v>
          </cell>
        </row>
        <row r="26">
          <cell r="A26" t="str">
            <v>d024</v>
          </cell>
          <cell r="B26">
            <v>24</v>
          </cell>
          <cell r="C26" t="str">
            <v>노 무 비</v>
          </cell>
          <cell r="D26" t="str">
            <v>통신내선공</v>
          </cell>
          <cell r="E26" t="str">
            <v>인</v>
          </cell>
          <cell r="F26">
            <v>70804</v>
          </cell>
        </row>
        <row r="27">
          <cell r="A27" t="str">
            <v>d025</v>
          </cell>
          <cell r="B27">
            <v>25</v>
          </cell>
          <cell r="C27" t="str">
            <v>노 무 비</v>
          </cell>
          <cell r="D27" t="str">
            <v>통신설비공</v>
          </cell>
          <cell r="E27" t="str">
            <v>인</v>
          </cell>
          <cell r="F27">
            <v>73709</v>
          </cell>
        </row>
        <row r="28">
          <cell r="A28" t="str">
            <v>d026</v>
          </cell>
          <cell r="B28">
            <v>26</v>
          </cell>
          <cell r="C28" t="str">
            <v>노 무 비</v>
          </cell>
          <cell r="D28" t="str">
            <v>통신외선공</v>
          </cell>
          <cell r="E28" t="str">
            <v>인</v>
          </cell>
          <cell r="F28">
            <v>84302</v>
          </cell>
        </row>
        <row r="29">
          <cell r="A29" t="str">
            <v>d027</v>
          </cell>
          <cell r="B29">
            <v>27</v>
          </cell>
          <cell r="C29" t="str">
            <v>노 무 비</v>
          </cell>
          <cell r="D29" t="str">
            <v>통신케이블공</v>
          </cell>
          <cell r="E29" t="str">
            <v>인</v>
          </cell>
          <cell r="F29">
            <v>87823</v>
          </cell>
        </row>
        <row r="30">
          <cell r="A30" t="str">
            <v>d028</v>
          </cell>
          <cell r="B30">
            <v>28</v>
          </cell>
          <cell r="C30" t="str">
            <v>노 무 비</v>
          </cell>
          <cell r="D30" t="str">
            <v>특별인부</v>
          </cell>
          <cell r="E30" t="str">
            <v>인</v>
          </cell>
          <cell r="F30">
            <v>55074</v>
          </cell>
        </row>
        <row r="31">
          <cell r="A31" t="str">
            <v>d029</v>
          </cell>
          <cell r="B31">
            <v>29</v>
          </cell>
          <cell r="C31" t="str">
            <v>노 무 비</v>
          </cell>
          <cell r="D31" t="str">
            <v>프랜트전공</v>
          </cell>
          <cell r="E31" t="str">
            <v>인</v>
          </cell>
          <cell r="F31">
            <v>62877</v>
          </cell>
        </row>
        <row r="32">
          <cell r="A32" t="str">
            <v>d030</v>
          </cell>
          <cell r="B32">
            <v>30</v>
          </cell>
          <cell r="C32" t="str">
            <v>노 무 비</v>
          </cell>
          <cell r="D32" t="str">
            <v>형틀목공</v>
          </cell>
          <cell r="E32" t="str">
            <v>인</v>
          </cell>
          <cell r="F32">
            <v>70616</v>
          </cell>
        </row>
        <row r="33">
          <cell r="A33" t="str">
            <v>d031</v>
          </cell>
          <cell r="B33">
            <v>31</v>
          </cell>
          <cell r="C33" t="str">
            <v>노 무 비</v>
          </cell>
          <cell r="D33" t="str">
            <v>CPU 시험기사</v>
          </cell>
          <cell r="E33" t="str">
            <v>인</v>
          </cell>
          <cell r="F33">
            <v>76241</v>
          </cell>
        </row>
        <row r="34">
          <cell r="A34" t="str">
            <v>d032</v>
          </cell>
          <cell r="B34">
            <v>32</v>
          </cell>
          <cell r="C34" t="str">
            <v>노 무 비</v>
          </cell>
          <cell r="D34" t="str">
            <v>H/W 설치기사</v>
          </cell>
          <cell r="E34" t="str">
            <v>인</v>
          </cell>
          <cell r="F34">
            <v>79720</v>
          </cell>
        </row>
        <row r="35">
          <cell r="A35" t="str">
            <v>d033</v>
          </cell>
          <cell r="B35">
            <v>33</v>
          </cell>
          <cell r="C35" t="str">
            <v>노 무 비</v>
          </cell>
          <cell r="D35" t="str">
            <v>H/W 시험기사</v>
          </cell>
          <cell r="E35" t="str">
            <v>인</v>
          </cell>
          <cell r="F35">
            <v>75373</v>
          </cell>
        </row>
        <row r="36">
          <cell r="A36" t="str">
            <v>d034</v>
          </cell>
          <cell r="B36">
            <v>34</v>
          </cell>
          <cell r="C36" t="str">
            <v>노 무 비</v>
          </cell>
          <cell r="D36" t="str">
            <v>S/W 시험기사</v>
          </cell>
          <cell r="E36" t="str">
            <v>인</v>
          </cell>
          <cell r="F36">
            <v>75292</v>
          </cell>
        </row>
        <row r="37">
          <cell r="A37" t="str">
            <v>d035</v>
          </cell>
          <cell r="B37">
            <v>35</v>
          </cell>
          <cell r="C37" t="str">
            <v>노 무 비</v>
          </cell>
          <cell r="D37" t="str">
            <v>도장공</v>
          </cell>
          <cell r="E37" t="str">
            <v>인</v>
          </cell>
          <cell r="F37">
            <v>59569</v>
          </cell>
        </row>
        <row r="38">
          <cell r="A38" t="str">
            <v>d186</v>
          </cell>
          <cell r="B38">
            <v>186</v>
          </cell>
          <cell r="C38" t="str">
            <v>90도 H Elbow</v>
          </cell>
          <cell r="D38" t="str">
            <v>W=300</v>
          </cell>
          <cell r="E38" t="str">
            <v>EA</v>
          </cell>
          <cell r="F38">
            <v>18000</v>
          </cell>
        </row>
        <row r="39">
          <cell r="A39" t="str">
            <v>d185</v>
          </cell>
          <cell r="B39">
            <v>185</v>
          </cell>
          <cell r="C39" t="str">
            <v>90도 V Elbow</v>
          </cell>
          <cell r="D39" t="str">
            <v>W=300</v>
          </cell>
          <cell r="E39" t="str">
            <v>EA</v>
          </cell>
          <cell r="F39">
            <v>13500</v>
          </cell>
        </row>
        <row r="40">
          <cell r="A40" t="str">
            <v>d036</v>
          </cell>
          <cell r="B40">
            <v>36</v>
          </cell>
          <cell r="C40" t="str">
            <v>가요전선관</v>
          </cell>
          <cell r="D40" t="str">
            <v>방수 16mm</v>
          </cell>
          <cell r="E40" t="str">
            <v>M</v>
          </cell>
          <cell r="F40">
            <v>240</v>
          </cell>
          <cell r="G40">
            <v>0.0588</v>
          </cell>
        </row>
        <row r="41">
          <cell r="A41" t="str">
            <v>d037</v>
          </cell>
          <cell r="B41">
            <v>37</v>
          </cell>
          <cell r="C41" t="str">
            <v>가요전선관</v>
          </cell>
          <cell r="D41" t="str">
            <v>방수 22mm</v>
          </cell>
          <cell r="E41" t="str">
            <v>M</v>
          </cell>
          <cell r="F41">
            <v>330</v>
          </cell>
          <cell r="G41">
            <v>0.0756</v>
          </cell>
        </row>
        <row r="42">
          <cell r="A42" t="str">
            <v>d038</v>
          </cell>
          <cell r="B42">
            <v>38</v>
          </cell>
          <cell r="C42" t="str">
            <v>가요전선관</v>
          </cell>
          <cell r="D42" t="str">
            <v>비방수 16mm</v>
          </cell>
          <cell r="E42" t="str">
            <v>M</v>
          </cell>
          <cell r="F42">
            <v>160</v>
          </cell>
          <cell r="G42">
            <v>0.049</v>
          </cell>
        </row>
        <row r="43">
          <cell r="A43" t="str">
            <v>d039</v>
          </cell>
          <cell r="B43">
            <v>39</v>
          </cell>
          <cell r="C43" t="str">
            <v>가요전선관</v>
          </cell>
          <cell r="D43" t="str">
            <v>비방수 22mm</v>
          </cell>
          <cell r="E43" t="str">
            <v>M</v>
          </cell>
          <cell r="F43">
            <v>190</v>
          </cell>
          <cell r="G43">
            <v>0.063</v>
          </cell>
        </row>
        <row r="44">
          <cell r="A44" t="str">
            <v>d040</v>
          </cell>
          <cell r="B44">
            <v>40</v>
          </cell>
          <cell r="C44" t="str">
            <v>감지기</v>
          </cell>
          <cell r="D44" t="str">
            <v>연기식</v>
          </cell>
          <cell r="E44" t="str">
            <v>EA</v>
          </cell>
          <cell r="F44">
            <v>4500</v>
          </cell>
          <cell r="G44">
            <v>0.13</v>
          </cell>
        </row>
        <row r="45">
          <cell r="A45" t="str">
            <v>d041</v>
          </cell>
          <cell r="B45">
            <v>41</v>
          </cell>
          <cell r="C45" t="str">
            <v>감지기</v>
          </cell>
          <cell r="D45" t="str">
            <v>차동식</v>
          </cell>
          <cell r="E45" t="str">
            <v>EA</v>
          </cell>
          <cell r="F45">
            <v>4500</v>
          </cell>
          <cell r="G45">
            <v>0.13</v>
          </cell>
        </row>
        <row r="46">
          <cell r="A46" t="str">
            <v>d042</v>
          </cell>
          <cell r="B46">
            <v>42</v>
          </cell>
          <cell r="C46" t="str">
            <v>강관</v>
          </cell>
          <cell r="D46" t="str">
            <v>백관 32mm</v>
          </cell>
          <cell r="E46" t="str">
            <v>M</v>
          </cell>
          <cell r="F46">
            <v>1485</v>
          </cell>
        </row>
        <row r="47">
          <cell r="A47" t="str">
            <v>d043</v>
          </cell>
          <cell r="B47">
            <v>43</v>
          </cell>
          <cell r="C47" t="str">
            <v>강관</v>
          </cell>
          <cell r="D47" t="str">
            <v>백관 40mm</v>
          </cell>
          <cell r="E47" t="str">
            <v>M</v>
          </cell>
          <cell r="F47">
            <v>1710</v>
          </cell>
        </row>
        <row r="48">
          <cell r="A48" t="str">
            <v>d044</v>
          </cell>
          <cell r="B48">
            <v>44</v>
          </cell>
          <cell r="C48" t="str">
            <v>경종</v>
          </cell>
          <cell r="D48" t="str">
            <v>DC 24V MBD</v>
          </cell>
          <cell r="E48" t="str">
            <v>EA</v>
          </cell>
          <cell r="F48">
            <v>5000</v>
          </cell>
          <cell r="G48">
            <v>0.15</v>
          </cell>
        </row>
        <row r="49">
          <cell r="A49" t="str">
            <v>d046</v>
          </cell>
          <cell r="B49">
            <v>46</v>
          </cell>
          <cell r="C49" t="str">
            <v>계량기 함</v>
          </cell>
          <cell r="D49" t="str">
            <v>1Ø2W 3-4세대용(SUS)</v>
          </cell>
          <cell r="E49" t="str">
            <v>EA</v>
          </cell>
          <cell r="F49">
            <v>36400</v>
          </cell>
          <cell r="G49">
            <v>0.3</v>
          </cell>
        </row>
        <row r="50">
          <cell r="A50" t="str">
            <v>d045</v>
          </cell>
          <cell r="B50">
            <v>45</v>
          </cell>
          <cell r="C50" t="str">
            <v>계량기 함</v>
          </cell>
          <cell r="D50" t="str">
            <v>합성수지 3Ø4W 중형</v>
          </cell>
          <cell r="E50" t="str">
            <v>EA</v>
          </cell>
          <cell r="F50">
            <v>17100</v>
          </cell>
          <cell r="G50">
            <v>0.3</v>
          </cell>
        </row>
        <row r="51">
          <cell r="A51" t="str">
            <v>d047</v>
          </cell>
          <cell r="B51">
            <v>47</v>
          </cell>
          <cell r="C51" t="str">
            <v>고압 애폭시애자</v>
          </cell>
          <cell r="D51" t="str">
            <v>7.2KV 55mm x 80mm</v>
          </cell>
          <cell r="E51" t="str">
            <v>EA</v>
          </cell>
          <cell r="F51">
            <v>3000</v>
          </cell>
          <cell r="H51">
            <v>0.21</v>
          </cell>
          <cell r="M51">
            <v>0.15</v>
          </cell>
        </row>
        <row r="52">
          <cell r="A52" t="str">
            <v>d048</v>
          </cell>
          <cell r="B52">
            <v>48</v>
          </cell>
          <cell r="C52" t="str">
            <v>고조도 반삿갓</v>
          </cell>
          <cell r="D52" t="str">
            <v>220(V)x20Wx2등</v>
          </cell>
          <cell r="E52" t="str">
            <v>EA</v>
          </cell>
          <cell r="F52">
            <v>5780</v>
          </cell>
        </row>
        <row r="53">
          <cell r="A53" t="str">
            <v>d049</v>
          </cell>
          <cell r="B53">
            <v>49</v>
          </cell>
          <cell r="C53" t="str">
            <v>고조도 반삿갓</v>
          </cell>
          <cell r="D53" t="str">
            <v>220(V)x40Wx2등</v>
          </cell>
          <cell r="E53" t="str">
            <v>EA</v>
          </cell>
          <cell r="F53">
            <v>8000</v>
          </cell>
        </row>
        <row r="54">
          <cell r="A54" t="str">
            <v>d050</v>
          </cell>
          <cell r="B54">
            <v>50</v>
          </cell>
          <cell r="C54" t="str">
            <v>나이프 S/W</v>
          </cell>
          <cell r="D54" t="str">
            <v>4P 200A</v>
          </cell>
          <cell r="E54" t="str">
            <v>EA</v>
          </cell>
          <cell r="F54">
            <v>45000</v>
          </cell>
          <cell r="G54">
            <v>0.689</v>
          </cell>
        </row>
        <row r="55">
          <cell r="A55" t="str">
            <v>d051</v>
          </cell>
          <cell r="B55">
            <v>51</v>
          </cell>
          <cell r="C55" t="str">
            <v>넛트 와샤</v>
          </cell>
          <cell r="D55" t="str">
            <v>Ø10</v>
          </cell>
          <cell r="E55" t="str">
            <v>EA</v>
          </cell>
          <cell r="F55">
            <v>11.34</v>
          </cell>
        </row>
        <row r="56">
          <cell r="A56" t="str">
            <v>d208</v>
          </cell>
          <cell r="B56">
            <v>208</v>
          </cell>
          <cell r="C56" t="str">
            <v>넝         마</v>
          </cell>
          <cell r="F56">
            <v>0</v>
          </cell>
        </row>
        <row r="57">
          <cell r="A57" t="str">
            <v>d052</v>
          </cell>
          <cell r="B57">
            <v>52</v>
          </cell>
          <cell r="C57" t="str">
            <v>노말밴드</v>
          </cell>
          <cell r="D57" t="str">
            <v>HIPVC28mm</v>
          </cell>
          <cell r="E57" t="str">
            <v>EA</v>
          </cell>
          <cell r="F57">
            <v>585</v>
          </cell>
        </row>
        <row r="58">
          <cell r="A58" t="str">
            <v>d053</v>
          </cell>
          <cell r="B58">
            <v>53</v>
          </cell>
          <cell r="C58" t="str">
            <v>노말밴드</v>
          </cell>
          <cell r="D58" t="str">
            <v>HIPVC36mm</v>
          </cell>
          <cell r="E58" t="str">
            <v>EA</v>
          </cell>
          <cell r="F58">
            <v>750</v>
          </cell>
        </row>
        <row r="59">
          <cell r="A59" t="str">
            <v>d054</v>
          </cell>
          <cell r="B59">
            <v>54</v>
          </cell>
          <cell r="C59" t="str">
            <v>노말밴드</v>
          </cell>
          <cell r="D59" t="str">
            <v>HIPVC42mm</v>
          </cell>
          <cell r="E59" t="str">
            <v>EA</v>
          </cell>
          <cell r="F59">
            <v>950</v>
          </cell>
        </row>
        <row r="60">
          <cell r="A60" t="str">
            <v>d055</v>
          </cell>
          <cell r="B60">
            <v>55</v>
          </cell>
          <cell r="C60" t="str">
            <v>노말밴드</v>
          </cell>
          <cell r="D60" t="str">
            <v>HIPVC54mm</v>
          </cell>
          <cell r="E60" t="str">
            <v>EA</v>
          </cell>
          <cell r="F60">
            <v>1430</v>
          </cell>
        </row>
        <row r="61">
          <cell r="A61" t="str">
            <v>d056</v>
          </cell>
          <cell r="B61">
            <v>56</v>
          </cell>
          <cell r="C61" t="str">
            <v>노말밴드</v>
          </cell>
          <cell r="D61" t="str">
            <v>S/T 28mm</v>
          </cell>
          <cell r="E61" t="str">
            <v>EA</v>
          </cell>
          <cell r="F61">
            <v>1440</v>
          </cell>
        </row>
        <row r="62">
          <cell r="A62" t="str">
            <v>d057</v>
          </cell>
          <cell r="B62">
            <v>57</v>
          </cell>
          <cell r="C62" t="str">
            <v>노말밴드</v>
          </cell>
          <cell r="D62" t="str">
            <v>S/T 36mm</v>
          </cell>
          <cell r="E62" t="str">
            <v>EA</v>
          </cell>
          <cell r="F62">
            <v>2240</v>
          </cell>
        </row>
        <row r="63">
          <cell r="A63" t="str">
            <v>d058</v>
          </cell>
          <cell r="B63">
            <v>58</v>
          </cell>
          <cell r="C63" t="str">
            <v>노말밴드</v>
          </cell>
          <cell r="D63" t="str">
            <v>S/T 42mm</v>
          </cell>
          <cell r="E63" t="str">
            <v>EA</v>
          </cell>
          <cell r="F63">
            <v>2640</v>
          </cell>
        </row>
        <row r="64">
          <cell r="A64" t="str">
            <v>d059</v>
          </cell>
          <cell r="B64">
            <v>59</v>
          </cell>
          <cell r="C64" t="str">
            <v>노말밴드</v>
          </cell>
          <cell r="D64" t="str">
            <v>S/T 54mm</v>
          </cell>
          <cell r="E64" t="str">
            <v>EA</v>
          </cell>
          <cell r="F64">
            <v>4000</v>
          </cell>
        </row>
        <row r="65">
          <cell r="A65" t="str">
            <v>d230</v>
          </cell>
          <cell r="B65">
            <v>230</v>
          </cell>
          <cell r="C65" t="str">
            <v>노말밴드</v>
          </cell>
          <cell r="D65" t="str">
            <v>S/T 104mm</v>
          </cell>
          <cell r="E65" t="str">
            <v>EA</v>
          </cell>
          <cell r="F65">
            <v>18400</v>
          </cell>
        </row>
        <row r="66">
          <cell r="A66" t="str">
            <v>d206</v>
          </cell>
          <cell r="B66">
            <v>206</v>
          </cell>
          <cell r="C66" t="str">
            <v>녹막이  페 인 트</v>
          </cell>
          <cell r="D66" t="str">
            <v>2종 1급</v>
          </cell>
          <cell r="E66" t="str">
            <v>ℓ</v>
          </cell>
          <cell r="F66">
            <v>0</v>
          </cell>
        </row>
        <row r="67">
          <cell r="A67" t="str">
            <v>d211</v>
          </cell>
          <cell r="B67">
            <v>211</v>
          </cell>
          <cell r="C67" t="str">
            <v>ㄷ 형강</v>
          </cell>
          <cell r="D67" t="str">
            <v>5.0t 100x50</v>
          </cell>
          <cell r="E67" t="str">
            <v>EA</v>
          </cell>
          <cell r="F67">
            <v>300</v>
          </cell>
        </row>
        <row r="68">
          <cell r="A68" t="str">
            <v>d064</v>
          </cell>
          <cell r="B68">
            <v>64</v>
          </cell>
          <cell r="C68" t="str">
            <v>동 압착 슬리브</v>
          </cell>
          <cell r="D68" t="str">
            <v>C형 100-38㎟</v>
          </cell>
          <cell r="E68" t="str">
            <v>EA</v>
          </cell>
          <cell r="F68">
            <v>2000</v>
          </cell>
          <cell r="G68">
            <v>0.15</v>
          </cell>
        </row>
        <row r="69">
          <cell r="A69" t="str">
            <v>d065</v>
          </cell>
          <cell r="B69">
            <v>65</v>
          </cell>
          <cell r="C69" t="str">
            <v>동 압착 슬리브</v>
          </cell>
          <cell r="D69" t="str">
            <v>C형 100㎟</v>
          </cell>
          <cell r="E69" t="str">
            <v>EA</v>
          </cell>
          <cell r="F69">
            <v>2375</v>
          </cell>
          <cell r="G69">
            <v>0.15</v>
          </cell>
        </row>
        <row r="70">
          <cell r="A70" t="str">
            <v>d066</v>
          </cell>
          <cell r="B70">
            <v>66</v>
          </cell>
          <cell r="C70" t="str">
            <v>동 압착 슬리브</v>
          </cell>
          <cell r="D70" t="str">
            <v>C형 150㎟</v>
          </cell>
          <cell r="E70" t="str">
            <v>EA</v>
          </cell>
          <cell r="F70">
            <v>2850</v>
          </cell>
          <cell r="G70">
            <v>0.15</v>
          </cell>
        </row>
        <row r="71">
          <cell r="A71" t="str">
            <v>d067</v>
          </cell>
          <cell r="B71">
            <v>67</v>
          </cell>
          <cell r="C71" t="str">
            <v>동 압착 슬리브</v>
          </cell>
          <cell r="D71" t="str">
            <v>C형 200㎟</v>
          </cell>
          <cell r="E71" t="str">
            <v>EA</v>
          </cell>
          <cell r="F71">
            <v>3800</v>
          </cell>
          <cell r="G71">
            <v>0.15</v>
          </cell>
        </row>
        <row r="72">
          <cell r="A72" t="str">
            <v>d060</v>
          </cell>
          <cell r="B72">
            <v>60</v>
          </cell>
          <cell r="C72" t="str">
            <v>동 압착 슬리브</v>
          </cell>
          <cell r="D72" t="str">
            <v>C형 22㎟</v>
          </cell>
          <cell r="E72" t="str">
            <v>EA</v>
          </cell>
          <cell r="F72">
            <v>950</v>
          </cell>
          <cell r="G72">
            <v>0.15</v>
          </cell>
        </row>
        <row r="73">
          <cell r="A73" t="str">
            <v>d068</v>
          </cell>
          <cell r="B73">
            <v>68</v>
          </cell>
          <cell r="C73" t="str">
            <v>동 압착 슬리브</v>
          </cell>
          <cell r="D73" t="str">
            <v>C형 250㎟</v>
          </cell>
          <cell r="E73" t="str">
            <v>EA</v>
          </cell>
          <cell r="F73">
            <v>4940</v>
          </cell>
          <cell r="G73">
            <v>0.15</v>
          </cell>
        </row>
        <row r="74">
          <cell r="A74" t="str">
            <v>d061</v>
          </cell>
          <cell r="B74">
            <v>61</v>
          </cell>
          <cell r="C74" t="str">
            <v>동 압착 슬리브</v>
          </cell>
          <cell r="D74" t="str">
            <v>C형 38㎟</v>
          </cell>
          <cell r="E74" t="str">
            <v>EA</v>
          </cell>
          <cell r="F74">
            <v>1235</v>
          </cell>
          <cell r="G74">
            <v>0.15</v>
          </cell>
        </row>
        <row r="75">
          <cell r="A75" t="str">
            <v>d069</v>
          </cell>
          <cell r="B75">
            <v>69</v>
          </cell>
          <cell r="C75" t="str">
            <v>동 압착 슬리브</v>
          </cell>
          <cell r="D75" t="str">
            <v>C형 400-50㎟</v>
          </cell>
          <cell r="E75" t="str">
            <v>EA</v>
          </cell>
          <cell r="F75">
            <v>11000</v>
          </cell>
          <cell r="G75">
            <v>0.15</v>
          </cell>
        </row>
        <row r="76">
          <cell r="A76" t="str">
            <v>d062</v>
          </cell>
          <cell r="B76">
            <v>62</v>
          </cell>
          <cell r="C76" t="str">
            <v>동 압착 슬리브</v>
          </cell>
          <cell r="D76" t="str">
            <v>C형 50㎟</v>
          </cell>
          <cell r="E76" t="str">
            <v>EA</v>
          </cell>
          <cell r="F76">
            <v>1520</v>
          </cell>
          <cell r="G76">
            <v>0.15</v>
          </cell>
        </row>
        <row r="77">
          <cell r="A77" t="str">
            <v>d063</v>
          </cell>
          <cell r="B77">
            <v>63</v>
          </cell>
          <cell r="C77" t="str">
            <v>동 압착 슬리브</v>
          </cell>
          <cell r="D77" t="str">
            <v>C형 80㎟</v>
          </cell>
          <cell r="E77" t="str">
            <v>EA</v>
          </cell>
          <cell r="F77">
            <v>1900</v>
          </cell>
          <cell r="G77">
            <v>0.15</v>
          </cell>
        </row>
        <row r="78">
          <cell r="A78" t="str">
            <v>d070</v>
          </cell>
          <cell r="B78">
            <v>70</v>
          </cell>
          <cell r="C78" t="str">
            <v>동 피뢰침</v>
          </cell>
          <cell r="D78" t="str">
            <v>14 x 485mm</v>
          </cell>
          <cell r="E78" t="str">
            <v>EA</v>
          </cell>
          <cell r="F78">
            <v>9000</v>
          </cell>
          <cell r="G78">
            <v>1.5</v>
          </cell>
        </row>
        <row r="79">
          <cell r="A79" t="str">
            <v>d077</v>
          </cell>
          <cell r="B79">
            <v>77</v>
          </cell>
          <cell r="C79" t="str">
            <v>동관단자</v>
          </cell>
          <cell r="D79" t="str">
            <v>2홀 100㎟</v>
          </cell>
          <cell r="E79" t="str">
            <v>EA</v>
          </cell>
          <cell r="F79">
            <v>1500</v>
          </cell>
        </row>
        <row r="80">
          <cell r="A80" t="str">
            <v>d072</v>
          </cell>
          <cell r="B80">
            <v>72</v>
          </cell>
          <cell r="C80" t="str">
            <v>동관단자</v>
          </cell>
          <cell r="D80" t="str">
            <v>2홀 14㎟</v>
          </cell>
          <cell r="E80" t="str">
            <v>EA</v>
          </cell>
          <cell r="F80">
            <v>330</v>
          </cell>
        </row>
        <row r="81">
          <cell r="A81" t="str">
            <v>d078</v>
          </cell>
          <cell r="B81">
            <v>78</v>
          </cell>
          <cell r="C81" t="str">
            <v>동관단자</v>
          </cell>
          <cell r="D81" t="str">
            <v>2홀 150㎟</v>
          </cell>
          <cell r="E81" t="str">
            <v>EA</v>
          </cell>
          <cell r="F81">
            <v>2400</v>
          </cell>
        </row>
        <row r="82">
          <cell r="A82" t="str">
            <v>d079</v>
          </cell>
          <cell r="B82">
            <v>79</v>
          </cell>
          <cell r="C82" t="str">
            <v>동관단자</v>
          </cell>
          <cell r="D82" t="str">
            <v>2홀 200㎟</v>
          </cell>
          <cell r="E82" t="str">
            <v>EA</v>
          </cell>
          <cell r="F82">
            <v>2800</v>
          </cell>
        </row>
        <row r="83">
          <cell r="A83" t="str">
            <v>d073</v>
          </cell>
          <cell r="B83">
            <v>73</v>
          </cell>
          <cell r="C83" t="str">
            <v>동관단자</v>
          </cell>
          <cell r="D83" t="str">
            <v>2홀 22㎟</v>
          </cell>
          <cell r="E83" t="str">
            <v>EA</v>
          </cell>
          <cell r="F83">
            <v>380</v>
          </cell>
        </row>
        <row r="84">
          <cell r="A84" t="str">
            <v>d080</v>
          </cell>
          <cell r="B84">
            <v>80</v>
          </cell>
          <cell r="C84" t="str">
            <v>동관단자</v>
          </cell>
          <cell r="D84" t="str">
            <v>2홀 250㎟</v>
          </cell>
          <cell r="E84" t="str">
            <v>EA</v>
          </cell>
          <cell r="F84">
            <v>3800</v>
          </cell>
        </row>
        <row r="85">
          <cell r="A85" t="str">
            <v>d081</v>
          </cell>
          <cell r="B85">
            <v>81</v>
          </cell>
          <cell r="C85" t="str">
            <v>동관단자</v>
          </cell>
          <cell r="D85" t="str">
            <v>2홀 325㎟</v>
          </cell>
          <cell r="E85" t="str">
            <v>EA</v>
          </cell>
          <cell r="F85">
            <v>6500</v>
          </cell>
        </row>
        <row r="86">
          <cell r="A86" t="str">
            <v>d074</v>
          </cell>
          <cell r="B86">
            <v>74</v>
          </cell>
          <cell r="C86" t="str">
            <v>동관단자</v>
          </cell>
          <cell r="D86" t="str">
            <v>2홀 38㎟</v>
          </cell>
          <cell r="E86" t="str">
            <v>EA</v>
          </cell>
          <cell r="F86">
            <v>520</v>
          </cell>
        </row>
        <row r="87">
          <cell r="A87" t="str">
            <v>d082</v>
          </cell>
          <cell r="B87">
            <v>82</v>
          </cell>
          <cell r="C87" t="str">
            <v>동관단자</v>
          </cell>
          <cell r="D87" t="str">
            <v>2홀 400㎟</v>
          </cell>
          <cell r="E87" t="str">
            <v>EA</v>
          </cell>
          <cell r="F87">
            <v>8000</v>
          </cell>
        </row>
        <row r="88">
          <cell r="A88" t="str">
            <v>d075</v>
          </cell>
          <cell r="B88">
            <v>75</v>
          </cell>
          <cell r="C88" t="str">
            <v>동관단자</v>
          </cell>
          <cell r="D88" t="str">
            <v>2홀 60㎟</v>
          </cell>
          <cell r="E88" t="str">
            <v>EA</v>
          </cell>
          <cell r="F88">
            <v>800</v>
          </cell>
        </row>
        <row r="89">
          <cell r="A89" t="str">
            <v>d076</v>
          </cell>
          <cell r="B89">
            <v>76</v>
          </cell>
          <cell r="C89" t="str">
            <v>동관단자</v>
          </cell>
          <cell r="D89" t="str">
            <v>2홀 80㎟</v>
          </cell>
          <cell r="E89" t="str">
            <v>EA</v>
          </cell>
          <cell r="F89">
            <v>990</v>
          </cell>
        </row>
        <row r="90">
          <cell r="A90" t="str">
            <v>d071</v>
          </cell>
          <cell r="B90">
            <v>71</v>
          </cell>
          <cell r="C90" t="str">
            <v>동관단자</v>
          </cell>
          <cell r="D90" t="str">
            <v>2홀 8㎟</v>
          </cell>
          <cell r="E90" t="str">
            <v>EA</v>
          </cell>
          <cell r="F90">
            <v>280</v>
          </cell>
        </row>
        <row r="91">
          <cell r="A91" t="str">
            <v>d083</v>
          </cell>
          <cell r="B91">
            <v>83</v>
          </cell>
          <cell r="C91" t="str">
            <v>동축케이블(T.V)</v>
          </cell>
          <cell r="D91" t="str">
            <v>ECX 5C-2V</v>
          </cell>
          <cell r="E91" t="str">
            <v>M</v>
          </cell>
          <cell r="F91">
            <v>330</v>
          </cell>
          <cell r="K91">
            <v>0.018</v>
          </cell>
        </row>
        <row r="92">
          <cell r="A92" t="str">
            <v>d084</v>
          </cell>
          <cell r="B92">
            <v>84</v>
          </cell>
          <cell r="C92" t="str">
            <v>리미트 S/W</v>
          </cell>
          <cell r="D92" t="str">
            <v>250V15A 로라레바형</v>
          </cell>
          <cell r="E92" t="str">
            <v>EA</v>
          </cell>
          <cell r="F92">
            <v>5100</v>
          </cell>
          <cell r="G92">
            <v>0.12</v>
          </cell>
        </row>
        <row r="93">
          <cell r="A93" t="str">
            <v>d085</v>
          </cell>
          <cell r="B93">
            <v>85</v>
          </cell>
          <cell r="C93" t="str">
            <v>모  래</v>
          </cell>
          <cell r="D93" t="str">
            <v>세사</v>
          </cell>
          <cell r="E93" t="str">
            <v>㎣</v>
          </cell>
          <cell r="F93">
            <v>7000</v>
          </cell>
        </row>
        <row r="94">
          <cell r="A94" t="str">
            <v>d086</v>
          </cell>
          <cell r="B94">
            <v>86</v>
          </cell>
          <cell r="C94" t="str">
            <v>발신기</v>
          </cell>
          <cell r="D94" t="str">
            <v>2급(보통형)</v>
          </cell>
          <cell r="E94" t="str">
            <v>EA</v>
          </cell>
          <cell r="F94">
            <v>3400</v>
          </cell>
          <cell r="G94">
            <v>0.3</v>
          </cell>
        </row>
        <row r="95">
          <cell r="A95" t="str">
            <v>d200</v>
          </cell>
          <cell r="B95">
            <v>200</v>
          </cell>
          <cell r="C95" t="str">
            <v>발전기 접속함</v>
          </cell>
          <cell r="D95" t="str">
            <v>접속자 200A</v>
          </cell>
          <cell r="E95" t="str">
            <v>면</v>
          </cell>
          <cell r="F95">
            <v>0</v>
          </cell>
          <cell r="G95">
            <v>0.922</v>
          </cell>
        </row>
        <row r="96">
          <cell r="A96" t="str">
            <v>d087</v>
          </cell>
          <cell r="B96">
            <v>87</v>
          </cell>
          <cell r="C96" t="str">
            <v>백열등기구</v>
          </cell>
          <cell r="D96" t="str">
            <v>220V 100W 방폭증</v>
          </cell>
          <cell r="E96" t="str">
            <v>SET</v>
          </cell>
          <cell r="F96">
            <v>56000</v>
          </cell>
          <cell r="G96">
            <v>0.36</v>
          </cell>
        </row>
        <row r="97">
          <cell r="A97" t="str">
            <v>d197</v>
          </cell>
          <cell r="B97">
            <v>197</v>
          </cell>
          <cell r="C97" t="str">
            <v>백열등기구</v>
          </cell>
          <cell r="D97" t="str">
            <v>직부형</v>
          </cell>
          <cell r="E97" t="str">
            <v>SET</v>
          </cell>
          <cell r="F97">
            <v>5000</v>
          </cell>
          <cell r="G97">
            <v>0.18</v>
          </cell>
        </row>
        <row r="98">
          <cell r="A98" t="str">
            <v>d088</v>
          </cell>
          <cell r="B98">
            <v>88</v>
          </cell>
          <cell r="C98" t="str">
            <v>백열전구</v>
          </cell>
          <cell r="D98" t="str">
            <v>220V 60W</v>
          </cell>
          <cell r="E98" t="str">
            <v>EA</v>
          </cell>
          <cell r="F98">
            <v>220</v>
          </cell>
        </row>
        <row r="99">
          <cell r="A99" t="str">
            <v>d091</v>
          </cell>
          <cell r="B99">
            <v>91</v>
          </cell>
          <cell r="C99" t="str">
            <v>브스바</v>
          </cell>
          <cell r="D99" t="str">
            <v>100x100x1000mm(8.9)</v>
          </cell>
          <cell r="E99" t="str">
            <v>Kg</v>
          </cell>
          <cell r="F99">
            <v>2850</v>
          </cell>
          <cell r="H99">
            <v>0.13</v>
          </cell>
          <cell r="M99">
            <v>0.09</v>
          </cell>
        </row>
        <row r="100">
          <cell r="A100" t="str">
            <v>d089</v>
          </cell>
          <cell r="B100">
            <v>89</v>
          </cell>
          <cell r="C100" t="str">
            <v>브스바</v>
          </cell>
          <cell r="D100" t="str">
            <v>3.0mm x 25(0.66)</v>
          </cell>
          <cell r="E100" t="str">
            <v>Kg</v>
          </cell>
          <cell r="F100">
            <v>2850</v>
          </cell>
          <cell r="H100">
            <v>0.12</v>
          </cell>
          <cell r="M100">
            <v>0.08</v>
          </cell>
        </row>
        <row r="101">
          <cell r="A101" t="str">
            <v>d090</v>
          </cell>
          <cell r="B101">
            <v>90</v>
          </cell>
          <cell r="C101" t="str">
            <v>브스바</v>
          </cell>
          <cell r="D101" t="str">
            <v>3.0mm x 50(1.33)</v>
          </cell>
          <cell r="E101" t="str">
            <v>Kg</v>
          </cell>
          <cell r="F101">
            <v>2850</v>
          </cell>
          <cell r="H101">
            <v>0.12</v>
          </cell>
          <cell r="M101">
            <v>0.08</v>
          </cell>
        </row>
        <row r="102">
          <cell r="A102" t="str">
            <v>d092</v>
          </cell>
          <cell r="B102">
            <v>92</v>
          </cell>
          <cell r="C102" t="str">
            <v>비디오폰</v>
          </cell>
          <cell r="D102" t="str">
            <v>CH 911SV 화재,방범,가스 </v>
          </cell>
          <cell r="E102" t="str">
            <v>SET</v>
          </cell>
          <cell r="F102">
            <v>440000</v>
          </cell>
          <cell r="G102">
            <v>0.44</v>
          </cell>
        </row>
        <row r="103">
          <cell r="A103" t="str">
            <v>d095</v>
          </cell>
          <cell r="B103">
            <v>95</v>
          </cell>
          <cell r="C103" t="str">
            <v>세프티 S/W</v>
          </cell>
          <cell r="D103" t="str">
            <v>3P 100A</v>
          </cell>
          <cell r="E103" t="str">
            <v>EA</v>
          </cell>
          <cell r="F103">
            <v>56300</v>
          </cell>
          <cell r="G103">
            <v>0.4</v>
          </cell>
        </row>
        <row r="104">
          <cell r="A104" t="str">
            <v>d096</v>
          </cell>
          <cell r="B104">
            <v>96</v>
          </cell>
          <cell r="C104" t="str">
            <v>세프티 S/W</v>
          </cell>
          <cell r="D104" t="str">
            <v>3P 200A</v>
          </cell>
          <cell r="E104" t="str">
            <v>EA</v>
          </cell>
          <cell r="F104">
            <v>112500</v>
          </cell>
          <cell r="G104">
            <v>0.55</v>
          </cell>
        </row>
        <row r="105">
          <cell r="A105" t="str">
            <v>d093</v>
          </cell>
          <cell r="B105">
            <v>93</v>
          </cell>
          <cell r="C105" t="str">
            <v>세프티 S/W</v>
          </cell>
          <cell r="D105" t="str">
            <v>3P 30A</v>
          </cell>
          <cell r="E105" t="str">
            <v>EA</v>
          </cell>
          <cell r="F105">
            <v>22500</v>
          </cell>
          <cell r="G105">
            <v>0.2</v>
          </cell>
        </row>
        <row r="106">
          <cell r="A106" t="str">
            <v>d094</v>
          </cell>
          <cell r="B106">
            <v>94</v>
          </cell>
          <cell r="C106" t="str">
            <v>세프티 S/W</v>
          </cell>
          <cell r="D106" t="str">
            <v>3P 60A</v>
          </cell>
          <cell r="E106" t="str">
            <v>EA</v>
          </cell>
          <cell r="F106">
            <v>30400</v>
          </cell>
          <cell r="G106">
            <v>0.3</v>
          </cell>
        </row>
        <row r="107">
          <cell r="A107" t="str">
            <v>d097</v>
          </cell>
          <cell r="B107">
            <v>97</v>
          </cell>
          <cell r="C107" t="str">
            <v>셋트 앙카</v>
          </cell>
          <cell r="D107" t="str">
            <v>1/2" x 100</v>
          </cell>
          <cell r="E107" t="str">
            <v>EA</v>
          </cell>
          <cell r="F107">
            <v>140</v>
          </cell>
          <cell r="G107">
            <v>0.08</v>
          </cell>
          <cell r="M107">
            <v>0.036</v>
          </cell>
        </row>
        <row r="108">
          <cell r="A108" t="str">
            <v>d098</v>
          </cell>
          <cell r="B108">
            <v>98</v>
          </cell>
          <cell r="C108" t="str">
            <v>수신기</v>
          </cell>
          <cell r="D108" t="str">
            <v>P형 1급 5CC</v>
          </cell>
          <cell r="E108" t="str">
            <v>대</v>
          </cell>
          <cell r="F108">
            <v>180000</v>
          </cell>
          <cell r="G108">
            <v>7.5</v>
          </cell>
        </row>
        <row r="109">
          <cell r="A109" t="str">
            <v>d099</v>
          </cell>
          <cell r="B109">
            <v>99</v>
          </cell>
          <cell r="C109" t="str">
            <v>스위치 박스</v>
          </cell>
          <cell r="D109" t="str">
            <v>S/W BOX 54mm 1EA</v>
          </cell>
          <cell r="E109" t="str">
            <v>EA</v>
          </cell>
          <cell r="F109">
            <v>440</v>
          </cell>
          <cell r="G109">
            <v>0.2</v>
          </cell>
        </row>
        <row r="110">
          <cell r="A110" t="str">
            <v>d100</v>
          </cell>
          <cell r="B110">
            <v>100</v>
          </cell>
          <cell r="C110" t="str">
            <v>스위치(매입램프)</v>
          </cell>
          <cell r="D110" t="str">
            <v>250V15A1구 ALW1111</v>
          </cell>
          <cell r="E110" t="str">
            <v>EA</v>
          </cell>
          <cell r="F110">
            <v>820</v>
          </cell>
          <cell r="G110">
            <v>0.065</v>
          </cell>
        </row>
        <row r="111">
          <cell r="A111" t="str">
            <v>d101</v>
          </cell>
          <cell r="B111">
            <v>101</v>
          </cell>
          <cell r="C111" t="str">
            <v>스위치(매입램프)</v>
          </cell>
          <cell r="D111" t="str">
            <v>250V15A2구 ALW1111</v>
          </cell>
          <cell r="E111" t="str">
            <v>EA</v>
          </cell>
          <cell r="F111">
            <v>1080</v>
          </cell>
          <cell r="G111">
            <v>0.078</v>
          </cell>
        </row>
        <row r="112">
          <cell r="A112" t="str">
            <v>d102</v>
          </cell>
          <cell r="B112">
            <v>102</v>
          </cell>
          <cell r="C112" t="str">
            <v>스위치(매입램프)</v>
          </cell>
          <cell r="D112" t="str">
            <v>250V15A3구 ALW1111</v>
          </cell>
          <cell r="E112" t="str">
            <v>EA</v>
          </cell>
          <cell r="F112">
            <v>2600</v>
          </cell>
          <cell r="G112">
            <v>0.091</v>
          </cell>
        </row>
        <row r="113">
          <cell r="A113" t="str">
            <v>d103</v>
          </cell>
          <cell r="B113">
            <v>103</v>
          </cell>
          <cell r="C113" t="str">
            <v>스위치(매입램프)</v>
          </cell>
          <cell r="D113" t="str">
            <v>250V15A3로 ALW1111</v>
          </cell>
          <cell r="E113" t="str">
            <v>EA</v>
          </cell>
          <cell r="F113">
            <v>1004</v>
          </cell>
          <cell r="G113">
            <v>0.095</v>
          </cell>
        </row>
        <row r="114">
          <cell r="A114" t="str">
            <v>d207</v>
          </cell>
          <cell r="B114">
            <v>207</v>
          </cell>
          <cell r="C114" t="str">
            <v>신         너</v>
          </cell>
          <cell r="D114" t="str">
            <v>1종 1급 DR291</v>
          </cell>
          <cell r="E114" t="str">
            <v>ℓ</v>
          </cell>
          <cell r="F114">
            <v>0</v>
          </cell>
        </row>
        <row r="115">
          <cell r="A115" t="str">
            <v>d104</v>
          </cell>
          <cell r="B115">
            <v>104</v>
          </cell>
          <cell r="C115" t="str">
            <v>아우트레트 박스</v>
          </cell>
          <cell r="D115" t="str">
            <v>4각BOX 54mm</v>
          </cell>
          <cell r="E115" t="str">
            <v>EA</v>
          </cell>
          <cell r="F115">
            <v>489</v>
          </cell>
          <cell r="G115">
            <v>0.2</v>
          </cell>
        </row>
        <row r="116">
          <cell r="A116" t="str">
            <v>d105</v>
          </cell>
          <cell r="B116">
            <v>105</v>
          </cell>
          <cell r="C116" t="str">
            <v>아우트레트 박스</v>
          </cell>
          <cell r="D116" t="str">
            <v>8각BOX 54mm</v>
          </cell>
          <cell r="E116" t="str">
            <v>EA</v>
          </cell>
          <cell r="F116">
            <v>445</v>
          </cell>
          <cell r="G116">
            <v>0.2</v>
          </cell>
        </row>
        <row r="117">
          <cell r="A117" t="str">
            <v>d106</v>
          </cell>
          <cell r="B117">
            <v>106</v>
          </cell>
          <cell r="C117" t="str">
            <v>아우트레트 박스</v>
          </cell>
          <cell r="D117" t="str">
            <v>S/WBOX 54mm</v>
          </cell>
          <cell r="E117" t="str">
            <v>EA</v>
          </cell>
          <cell r="F117">
            <v>360</v>
          </cell>
          <cell r="G117">
            <v>0.2</v>
          </cell>
        </row>
        <row r="118">
          <cell r="A118" t="str">
            <v>d213</v>
          </cell>
          <cell r="B118">
            <v>213</v>
          </cell>
          <cell r="C118" t="str">
            <v>앵 카 볼 트</v>
          </cell>
          <cell r="D118" t="str">
            <v>13MM(1/2)x125L</v>
          </cell>
          <cell r="E118" t="str">
            <v>EA</v>
          </cell>
          <cell r="F118">
            <v>145</v>
          </cell>
        </row>
        <row r="119">
          <cell r="A119" t="str">
            <v>d210</v>
          </cell>
          <cell r="B119">
            <v>210</v>
          </cell>
          <cell r="C119" t="str">
            <v>연   마   지</v>
          </cell>
          <cell r="D119" t="str">
            <v>22.8 x 25Cm</v>
          </cell>
          <cell r="F119">
            <v>0</v>
          </cell>
        </row>
        <row r="120">
          <cell r="A120" t="str">
            <v>d107</v>
          </cell>
          <cell r="B120">
            <v>107</v>
          </cell>
          <cell r="C120" t="str">
            <v>오뚜기식 제어기</v>
          </cell>
          <cell r="D120" t="str">
            <v>부력식형</v>
          </cell>
          <cell r="E120" t="str">
            <v>EA</v>
          </cell>
          <cell r="F120">
            <v>33000</v>
          </cell>
          <cell r="G120">
            <v>0.08</v>
          </cell>
        </row>
        <row r="121">
          <cell r="A121" t="str">
            <v>d108</v>
          </cell>
          <cell r="B121">
            <v>108</v>
          </cell>
          <cell r="C121" t="str">
            <v>위샤캡</v>
          </cell>
          <cell r="D121" t="str">
            <v>S/T 28mm</v>
          </cell>
          <cell r="E121" t="str">
            <v>EA</v>
          </cell>
          <cell r="F121">
            <v>2100</v>
          </cell>
          <cell r="G121">
            <v>0.03</v>
          </cell>
        </row>
        <row r="122">
          <cell r="A122" t="str">
            <v>d109</v>
          </cell>
          <cell r="B122">
            <v>109</v>
          </cell>
          <cell r="C122" t="str">
            <v>위샤캡</v>
          </cell>
          <cell r="D122" t="str">
            <v>S/T 36mm</v>
          </cell>
          <cell r="E122" t="str">
            <v>EA</v>
          </cell>
          <cell r="F122">
            <v>2480</v>
          </cell>
          <cell r="G122">
            <v>0.04</v>
          </cell>
        </row>
        <row r="123">
          <cell r="A123" t="str">
            <v>d110</v>
          </cell>
          <cell r="B123">
            <v>110</v>
          </cell>
          <cell r="C123" t="str">
            <v>위샤캡</v>
          </cell>
          <cell r="D123" t="str">
            <v>S/T 42mm</v>
          </cell>
          <cell r="E123" t="str">
            <v>EA</v>
          </cell>
          <cell r="F123">
            <v>2770</v>
          </cell>
          <cell r="G123">
            <v>0.04</v>
          </cell>
        </row>
        <row r="124">
          <cell r="A124" t="str">
            <v>d111</v>
          </cell>
          <cell r="B124">
            <v>111</v>
          </cell>
          <cell r="C124" t="str">
            <v>위샤캡</v>
          </cell>
          <cell r="D124" t="str">
            <v>S/T 54mm</v>
          </cell>
          <cell r="E124" t="str">
            <v>EA</v>
          </cell>
          <cell r="F124">
            <v>3440</v>
          </cell>
          <cell r="G124">
            <v>0.04</v>
          </cell>
        </row>
        <row r="125">
          <cell r="A125" t="str">
            <v>d229</v>
          </cell>
          <cell r="B125">
            <v>229</v>
          </cell>
          <cell r="C125" t="str">
            <v>위샤캡</v>
          </cell>
          <cell r="D125" t="str">
            <v>S/T 104mm</v>
          </cell>
          <cell r="E125" t="str">
            <v>EA</v>
          </cell>
          <cell r="F125">
            <v>23906</v>
          </cell>
          <cell r="G125">
            <v>0.04</v>
          </cell>
        </row>
        <row r="126">
          <cell r="A126" t="str">
            <v>d212</v>
          </cell>
          <cell r="B126">
            <v>212</v>
          </cell>
          <cell r="C126" t="str">
            <v>유니스트러트 챤넬</v>
          </cell>
          <cell r="D126" t="str">
            <v>2.3t 42x42</v>
          </cell>
          <cell r="E126" t="str">
            <v>EA</v>
          </cell>
          <cell r="F126">
            <v>0</v>
          </cell>
        </row>
        <row r="127">
          <cell r="A127" t="str">
            <v>d205</v>
          </cell>
          <cell r="B127">
            <v>205</v>
          </cell>
          <cell r="C127" t="str">
            <v>은            분</v>
          </cell>
          <cell r="E127" t="str">
            <v>ℓ</v>
          </cell>
          <cell r="F127">
            <v>0</v>
          </cell>
        </row>
        <row r="128">
          <cell r="A128" t="str">
            <v>d112</v>
          </cell>
          <cell r="B128">
            <v>112</v>
          </cell>
          <cell r="C128" t="str">
            <v>작은나사</v>
          </cell>
          <cell r="D128" t="str">
            <v>황동 1/8"x1 1/4"</v>
          </cell>
          <cell r="E128" t="str">
            <v>EA</v>
          </cell>
          <cell r="F128">
            <v>4.6</v>
          </cell>
        </row>
        <row r="129">
          <cell r="A129" t="str">
            <v>d113</v>
          </cell>
          <cell r="B129">
            <v>113</v>
          </cell>
          <cell r="C129" t="str">
            <v>장미전구</v>
          </cell>
          <cell r="D129" t="str">
            <v>220(V) x 20W전자식</v>
          </cell>
          <cell r="E129" t="str">
            <v>EA</v>
          </cell>
          <cell r="F129">
            <v>7500</v>
          </cell>
          <cell r="G129">
            <v>0.245</v>
          </cell>
        </row>
        <row r="130">
          <cell r="A130" t="str">
            <v>d116</v>
          </cell>
          <cell r="B130">
            <v>116</v>
          </cell>
          <cell r="C130" t="str">
            <v>전  선</v>
          </cell>
          <cell r="D130" t="str">
            <v>CPEV 0.65mm 10P</v>
          </cell>
          <cell r="E130" t="str">
            <v>M</v>
          </cell>
          <cell r="F130">
            <v>523</v>
          </cell>
          <cell r="J130">
            <v>0.18</v>
          </cell>
        </row>
        <row r="131">
          <cell r="A131" t="str">
            <v>d114</v>
          </cell>
          <cell r="B131">
            <v>114</v>
          </cell>
          <cell r="C131" t="str">
            <v>전극봉식 제어기</v>
          </cell>
          <cell r="D131" t="str">
            <v>3선 3극</v>
          </cell>
          <cell r="E131" t="str">
            <v>EA</v>
          </cell>
          <cell r="F131">
            <v>33000</v>
          </cell>
          <cell r="G131">
            <v>0.08</v>
          </cell>
        </row>
        <row r="132">
          <cell r="A132" t="str">
            <v>d115</v>
          </cell>
          <cell r="B132">
            <v>115</v>
          </cell>
          <cell r="C132" t="str">
            <v>전기맨홀</v>
          </cell>
          <cell r="D132" t="str">
            <v>Ø950(Ø750)소형</v>
          </cell>
          <cell r="E132" t="str">
            <v>EA</v>
          </cell>
          <cell r="F132">
            <v>365000</v>
          </cell>
        </row>
        <row r="133">
          <cell r="A133" t="str">
            <v>d117</v>
          </cell>
          <cell r="B133">
            <v>117</v>
          </cell>
          <cell r="C133" t="str">
            <v>전선</v>
          </cell>
          <cell r="D133" t="str">
            <v>CV 5.5㎟/1C</v>
          </cell>
          <cell r="E133" t="str">
            <v>M</v>
          </cell>
          <cell r="F133">
            <v>270</v>
          </cell>
          <cell r="G133">
            <v>0.01</v>
          </cell>
        </row>
        <row r="134">
          <cell r="A134" t="str">
            <v>d118</v>
          </cell>
          <cell r="B134">
            <v>118</v>
          </cell>
          <cell r="C134" t="str">
            <v>전선</v>
          </cell>
          <cell r="D134" t="str">
            <v>CV 8㎟/1C</v>
          </cell>
          <cell r="E134" t="str">
            <v>M</v>
          </cell>
          <cell r="F134">
            <v>350</v>
          </cell>
          <cell r="G134">
            <v>0.02</v>
          </cell>
        </row>
        <row r="135">
          <cell r="A135" t="str">
            <v>d119</v>
          </cell>
          <cell r="B135">
            <v>119</v>
          </cell>
          <cell r="C135" t="str">
            <v>전선</v>
          </cell>
          <cell r="D135" t="str">
            <v>CV 14㎟/1C</v>
          </cell>
          <cell r="E135" t="str">
            <v>M</v>
          </cell>
          <cell r="F135">
            <v>615</v>
          </cell>
          <cell r="G135">
            <v>0.02</v>
          </cell>
        </row>
        <row r="136">
          <cell r="A136" t="str">
            <v>d120</v>
          </cell>
          <cell r="B136">
            <v>120</v>
          </cell>
          <cell r="C136" t="str">
            <v>전선</v>
          </cell>
          <cell r="D136" t="str">
            <v>CV 22㎟/1C</v>
          </cell>
          <cell r="E136" t="str">
            <v>M</v>
          </cell>
          <cell r="F136">
            <v>812</v>
          </cell>
          <cell r="G136">
            <v>0.031</v>
          </cell>
        </row>
        <row r="137">
          <cell r="A137" t="str">
            <v>d121</v>
          </cell>
          <cell r="B137">
            <v>121</v>
          </cell>
          <cell r="C137" t="str">
            <v>전선</v>
          </cell>
          <cell r="D137" t="str">
            <v>CV 38㎟/1C</v>
          </cell>
          <cell r="E137" t="str">
            <v>M</v>
          </cell>
          <cell r="F137">
            <v>1250</v>
          </cell>
          <cell r="G137">
            <v>0.031</v>
          </cell>
        </row>
        <row r="138">
          <cell r="A138" t="str">
            <v>d228</v>
          </cell>
          <cell r="B138">
            <v>228</v>
          </cell>
          <cell r="C138" t="str">
            <v>전선</v>
          </cell>
          <cell r="D138" t="str">
            <v>CV 100㎟/1C</v>
          </cell>
          <cell r="E138" t="str">
            <v>M</v>
          </cell>
          <cell r="F138">
            <v>3518</v>
          </cell>
          <cell r="G138">
            <v>0.064</v>
          </cell>
        </row>
        <row r="139">
          <cell r="A139" t="str">
            <v>d122</v>
          </cell>
          <cell r="B139">
            <v>122</v>
          </cell>
          <cell r="C139" t="str">
            <v>전선</v>
          </cell>
          <cell r="D139" t="str">
            <v>CVV 2.0㎟/1C</v>
          </cell>
          <cell r="E139" t="str">
            <v>M</v>
          </cell>
          <cell r="F139">
            <v>95</v>
          </cell>
          <cell r="G139">
            <v>0.01</v>
          </cell>
        </row>
        <row r="140">
          <cell r="A140" t="str">
            <v>d125</v>
          </cell>
          <cell r="B140">
            <v>125</v>
          </cell>
          <cell r="C140" t="str">
            <v>전선</v>
          </cell>
          <cell r="D140" t="str">
            <v>GV 100㎟</v>
          </cell>
          <cell r="E140" t="str">
            <v>M</v>
          </cell>
          <cell r="F140">
            <v>3518</v>
          </cell>
          <cell r="G140">
            <v>0.02</v>
          </cell>
        </row>
        <row r="141">
          <cell r="A141" t="str">
            <v>d128</v>
          </cell>
          <cell r="B141">
            <v>128</v>
          </cell>
          <cell r="C141" t="str">
            <v>전선</v>
          </cell>
          <cell r="D141" t="str">
            <v>GV 14㎟</v>
          </cell>
          <cell r="E141" t="str">
            <v>M</v>
          </cell>
          <cell r="F141">
            <v>715</v>
          </cell>
          <cell r="G141">
            <v>0.02</v>
          </cell>
        </row>
        <row r="142">
          <cell r="A142" t="str">
            <v>d123</v>
          </cell>
          <cell r="B142">
            <v>123</v>
          </cell>
          <cell r="C142" t="str">
            <v>전선</v>
          </cell>
          <cell r="D142" t="str">
            <v>GV 38㎟</v>
          </cell>
          <cell r="E142" t="str">
            <v>M</v>
          </cell>
          <cell r="F142">
            <v>1494</v>
          </cell>
          <cell r="G142">
            <v>0.031</v>
          </cell>
        </row>
        <row r="143">
          <cell r="A143" t="str">
            <v>d126</v>
          </cell>
          <cell r="B143">
            <v>126</v>
          </cell>
          <cell r="C143" t="str">
            <v>전선</v>
          </cell>
          <cell r="D143" t="str">
            <v>GV 400㎟</v>
          </cell>
          <cell r="E143" t="str">
            <v>M</v>
          </cell>
          <cell r="F143">
            <v>13768</v>
          </cell>
          <cell r="G143">
            <v>0.025</v>
          </cell>
        </row>
        <row r="144">
          <cell r="A144" t="str">
            <v>d124</v>
          </cell>
          <cell r="B144">
            <v>124</v>
          </cell>
          <cell r="C144" t="str">
            <v>전선</v>
          </cell>
          <cell r="D144" t="str">
            <v>GV 50㎟</v>
          </cell>
          <cell r="E144" t="str">
            <v>M</v>
          </cell>
          <cell r="F144">
            <v>2006</v>
          </cell>
          <cell r="G144">
            <v>0.015</v>
          </cell>
        </row>
        <row r="145">
          <cell r="A145" t="str">
            <v>d214</v>
          </cell>
          <cell r="B145">
            <v>214</v>
          </cell>
          <cell r="C145" t="str">
            <v>전선</v>
          </cell>
          <cell r="D145" t="str">
            <v>GV 8㎟</v>
          </cell>
          <cell r="E145" t="str">
            <v>M</v>
          </cell>
          <cell r="F145">
            <v>414</v>
          </cell>
          <cell r="G145">
            <v>0.02</v>
          </cell>
        </row>
        <row r="146">
          <cell r="A146" t="str">
            <v>d127</v>
          </cell>
          <cell r="B146">
            <v>127</v>
          </cell>
          <cell r="C146" t="str">
            <v>전선</v>
          </cell>
          <cell r="D146" t="str">
            <v>HIV 2.0mm</v>
          </cell>
          <cell r="E146" t="str">
            <v>M</v>
          </cell>
          <cell r="F146">
            <v>94</v>
          </cell>
          <cell r="G146">
            <v>0.01</v>
          </cell>
        </row>
        <row r="147">
          <cell r="A147" t="str">
            <v>d129</v>
          </cell>
          <cell r="B147">
            <v>129</v>
          </cell>
          <cell r="C147" t="str">
            <v>전선</v>
          </cell>
          <cell r="D147" t="str">
            <v>HIV 5.5㎟</v>
          </cell>
          <cell r="E147" t="str">
            <v>M</v>
          </cell>
          <cell r="F147">
            <v>183</v>
          </cell>
          <cell r="G147">
            <v>0.01</v>
          </cell>
        </row>
        <row r="148">
          <cell r="A148" t="str">
            <v>d130</v>
          </cell>
          <cell r="B148">
            <v>130</v>
          </cell>
          <cell r="C148" t="str">
            <v>전선</v>
          </cell>
          <cell r="D148" t="str">
            <v>HIV 8㎟</v>
          </cell>
          <cell r="E148" t="str">
            <v>M</v>
          </cell>
          <cell r="F148">
            <v>265</v>
          </cell>
          <cell r="G148">
            <v>0.02</v>
          </cell>
        </row>
        <row r="149">
          <cell r="A149" t="str">
            <v>d131</v>
          </cell>
          <cell r="B149">
            <v>131</v>
          </cell>
          <cell r="C149" t="str">
            <v>전선</v>
          </cell>
          <cell r="D149" t="str">
            <v>TIV 0.8mm/2C</v>
          </cell>
          <cell r="E149" t="str">
            <v>M</v>
          </cell>
          <cell r="F149">
            <v>38</v>
          </cell>
          <cell r="I149">
            <v>0.015</v>
          </cell>
        </row>
        <row r="150">
          <cell r="A150" t="str">
            <v>d217</v>
          </cell>
          <cell r="B150">
            <v>217</v>
          </cell>
          <cell r="C150" t="str">
            <v>전선관</v>
          </cell>
          <cell r="D150" t="str">
            <v>ELP D : 30</v>
          </cell>
          <cell r="E150" t="str">
            <v>M</v>
          </cell>
          <cell r="F150">
            <v>305</v>
          </cell>
          <cell r="G150">
            <v>0.012</v>
          </cell>
          <cell r="M150">
            <v>0.029</v>
          </cell>
        </row>
        <row r="151">
          <cell r="A151" t="str">
            <v>d218</v>
          </cell>
          <cell r="B151">
            <v>218</v>
          </cell>
          <cell r="C151" t="str">
            <v>전선관</v>
          </cell>
          <cell r="D151" t="str">
            <v>ELP D : 40</v>
          </cell>
          <cell r="E151" t="str">
            <v>M</v>
          </cell>
          <cell r="F151">
            <v>500</v>
          </cell>
          <cell r="G151">
            <v>0.012</v>
          </cell>
          <cell r="M151">
            <v>0.029</v>
          </cell>
        </row>
        <row r="152">
          <cell r="A152" t="str">
            <v>d219</v>
          </cell>
          <cell r="B152">
            <v>219</v>
          </cell>
          <cell r="C152" t="str">
            <v>전선관</v>
          </cell>
          <cell r="D152" t="str">
            <v>ELP D : 50</v>
          </cell>
          <cell r="E152" t="str">
            <v>M</v>
          </cell>
          <cell r="F152">
            <v>630</v>
          </cell>
          <cell r="G152">
            <v>0.012</v>
          </cell>
          <cell r="M152">
            <v>0.029</v>
          </cell>
        </row>
        <row r="153">
          <cell r="A153" t="str">
            <v>d220</v>
          </cell>
          <cell r="B153">
            <v>220</v>
          </cell>
          <cell r="C153" t="str">
            <v>전선관</v>
          </cell>
          <cell r="D153" t="str">
            <v>ELP D : 65</v>
          </cell>
          <cell r="E153" t="str">
            <v>M</v>
          </cell>
          <cell r="F153">
            <v>925</v>
          </cell>
          <cell r="G153">
            <v>0.015</v>
          </cell>
          <cell r="M153">
            <v>0.035</v>
          </cell>
        </row>
        <row r="154">
          <cell r="A154" t="str">
            <v>d132</v>
          </cell>
          <cell r="B154">
            <v>132</v>
          </cell>
          <cell r="C154" t="str">
            <v>전선관</v>
          </cell>
          <cell r="D154" t="str">
            <v>HIPVC 16mm</v>
          </cell>
          <cell r="E154" t="str">
            <v>M</v>
          </cell>
          <cell r="F154">
            <v>235</v>
          </cell>
          <cell r="G154">
            <v>0.05</v>
          </cell>
        </row>
        <row r="155">
          <cell r="A155" t="str">
            <v>d133</v>
          </cell>
          <cell r="B155">
            <v>133</v>
          </cell>
          <cell r="C155" t="str">
            <v>전선관</v>
          </cell>
          <cell r="D155" t="str">
            <v>HIPVC 22mm</v>
          </cell>
          <cell r="E155" t="str">
            <v>M</v>
          </cell>
          <cell r="F155">
            <v>283</v>
          </cell>
          <cell r="G155">
            <v>0.06</v>
          </cell>
        </row>
        <row r="156">
          <cell r="A156" t="str">
            <v>d134</v>
          </cell>
          <cell r="B156">
            <v>134</v>
          </cell>
          <cell r="C156" t="str">
            <v>전선관</v>
          </cell>
          <cell r="D156" t="str">
            <v>HIPVC 28mm</v>
          </cell>
          <cell r="E156" t="str">
            <v>M</v>
          </cell>
          <cell r="F156">
            <v>548</v>
          </cell>
          <cell r="G156">
            <v>0.08</v>
          </cell>
        </row>
        <row r="157">
          <cell r="A157" t="str">
            <v>d135</v>
          </cell>
          <cell r="B157">
            <v>135</v>
          </cell>
          <cell r="C157" t="str">
            <v>전선관</v>
          </cell>
          <cell r="D157" t="str">
            <v>HIPVC 36mm</v>
          </cell>
          <cell r="E157" t="str">
            <v>M</v>
          </cell>
          <cell r="F157">
            <v>760</v>
          </cell>
          <cell r="G157">
            <v>0.01</v>
          </cell>
        </row>
        <row r="158">
          <cell r="A158" t="str">
            <v>d136</v>
          </cell>
          <cell r="B158">
            <v>136</v>
          </cell>
          <cell r="C158" t="str">
            <v>전선관</v>
          </cell>
          <cell r="D158" t="str">
            <v>HIPVC 42mm</v>
          </cell>
          <cell r="E158" t="str">
            <v>M</v>
          </cell>
          <cell r="F158">
            <v>996</v>
          </cell>
          <cell r="G158">
            <v>0.13</v>
          </cell>
        </row>
        <row r="159">
          <cell r="A159" t="str">
            <v>d137</v>
          </cell>
          <cell r="B159">
            <v>137</v>
          </cell>
          <cell r="C159" t="str">
            <v>전선관</v>
          </cell>
          <cell r="D159" t="str">
            <v>HIPVC 54mm</v>
          </cell>
          <cell r="E159" t="str">
            <v>M</v>
          </cell>
          <cell r="F159">
            <v>1413</v>
          </cell>
          <cell r="G159">
            <v>0.19</v>
          </cell>
        </row>
        <row r="160">
          <cell r="A160" t="str">
            <v>d138</v>
          </cell>
          <cell r="B160">
            <v>138</v>
          </cell>
          <cell r="C160" t="str">
            <v>전선관</v>
          </cell>
          <cell r="D160" t="str">
            <v>S/T 16mm</v>
          </cell>
          <cell r="E160" t="str">
            <v>M</v>
          </cell>
          <cell r="F160">
            <v>665</v>
          </cell>
          <cell r="G160">
            <v>0.08</v>
          </cell>
        </row>
        <row r="161">
          <cell r="A161" t="str">
            <v>d139</v>
          </cell>
          <cell r="B161">
            <v>139</v>
          </cell>
          <cell r="C161" t="str">
            <v>전선관</v>
          </cell>
          <cell r="D161" t="str">
            <v>S/T 22mm</v>
          </cell>
          <cell r="E161" t="str">
            <v>M</v>
          </cell>
          <cell r="F161">
            <v>852</v>
          </cell>
          <cell r="G161">
            <v>0.11</v>
          </cell>
        </row>
        <row r="162">
          <cell r="A162" t="str">
            <v>d140</v>
          </cell>
          <cell r="B162">
            <v>140</v>
          </cell>
          <cell r="C162" t="str">
            <v>전선관</v>
          </cell>
          <cell r="D162" t="str">
            <v>S/T 28mm</v>
          </cell>
          <cell r="E162" t="str">
            <v>M</v>
          </cell>
          <cell r="F162">
            <v>1112</v>
          </cell>
          <cell r="G162">
            <v>0.14</v>
          </cell>
        </row>
        <row r="163">
          <cell r="A163" t="str">
            <v>d141</v>
          </cell>
          <cell r="B163">
            <v>141</v>
          </cell>
          <cell r="C163" t="str">
            <v>전선관</v>
          </cell>
          <cell r="D163" t="str">
            <v>S/T 36mm</v>
          </cell>
          <cell r="E163" t="str">
            <v>M</v>
          </cell>
          <cell r="F163">
            <v>1365</v>
          </cell>
          <cell r="G163">
            <v>0.2</v>
          </cell>
        </row>
        <row r="164">
          <cell r="A164" t="str">
            <v>d142</v>
          </cell>
          <cell r="B164">
            <v>142</v>
          </cell>
          <cell r="C164" t="str">
            <v>전선관</v>
          </cell>
          <cell r="D164" t="str">
            <v>S/T 42mm</v>
          </cell>
          <cell r="E164" t="str">
            <v>M</v>
          </cell>
          <cell r="F164">
            <v>1582</v>
          </cell>
          <cell r="G164">
            <v>0.25</v>
          </cell>
        </row>
        <row r="165">
          <cell r="A165" t="str">
            <v>d143</v>
          </cell>
          <cell r="B165">
            <v>143</v>
          </cell>
          <cell r="C165" t="str">
            <v>전선관</v>
          </cell>
          <cell r="D165" t="str">
            <v>S/T 54mm</v>
          </cell>
          <cell r="E165" t="str">
            <v>M</v>
          </cell>
          <cell r="F165">
            <v>2206</v>
          </cell>
          <cell r="G165">
            <v>0.34</v>
          </cell>
        </row>
        <row r="166">
          <cell r="A166" t="str">
            <v>d227</v>
          </cell>
          <cell r="B166">
            <v>143</v>
          </cell>
          <cell r="C166" t="str">
            <v>전선관</v>
          </cell>
          <cell r="D166" t="str">
            <v>S/T 104mm</v>
          </cell>
          <cell r="E166" t="str">
            <v>M</v>
          </cell>
          <cell r="F166">
            <v>5019</v>
          </cell>
          <cell r="G166">
            <v>0.71</v>
          </cell>
        </row>
        <row r="167">
          <cell r="A167" t="str">
            <v>d144</v>
          </cell>
          <cell r="B167">
            <v>144</v>
          </cell>
          <cell r="C167" t="str">
            <v>전화 콘센트</v>
          </cell>
          <cell r="D167" t="str">
            <v>4P</v>
          </cell>
          <cell r="E167" t="str">
            <v>EA</v>
          </cell>
          <cell r="F167">
            <v>730</v>
          </cell>
          <cell r="I167">
            <v>0.07</v>
          </cell>
        </row>
        <row r="168">
          <cell r="A168" t="str">
            <v>d145</v>
          </cell>
          <cell r="B168">
            <v>145</v>
          </cell>
          <cell r="C168" t="str">
            <v>접지 단자함(SUS)</v>
          </cell>
          <cell r="D168" t="str">
            <v>1 CCT</v>
          </cell>
          <cell r="E168" t="str">
            <v>EA</v>
          </cell>
          <cell r="F168">
            <v>70000</v>
          </cell>
          <cell r="G168">
            <v>0.66</v>
          </cell>
        </row>
        <row r="169">
          <cell r="A169" t="str">
            <v>d146</v>
          </cell>
          <cell r="B169">
            <v>146</v>
          </cell>
          <cell r="C169" t="str">
            <v>접지동봉</v>
          </cell>
          <cell r="D169" t="str">
            <v>ø18 x 2400</v>
          </cell>
          <cell r="E169" t="str">
            <v>본</v>
          </cell>
          <cell r="F169">
            <v>5300</v>
          </cell>
          <cell r="G169">
            <v>0.2</v>
          </cell>
          <cell r="M169">
            <v>0.1</v>
          </cell>
        </row>
        <row r="170">
          <cell r="A170" t="str">
            <v>d195</v>
          </cell>
          <cell r="B170">
            <v>195</v>
          </cell>
          <cell r="C170" t="str">
            <v>접지목</v>
          </cell>
          <cell r="D170" t="str">
            <v>100x100x1000</v>
          </cell>
          <cell r="E170" t="str">
            <v>EA</v>
          </cell>
          <cell r="F170">
            <v>30000</v>
          </cell>
        </row>
        <row r="171">
          <cell r="A171" t="str">
            <v>d147</v>
          </cell>
          <cell r="B171">
            <v>147</v>
          </cell>
          <cell r="C171" t="str">
            <v>접지저항 저감제</v>
          </cell>
          <cell r="D171" t="str">
            <v>아스판-M</v>
          </cell>
          <cell r="E171" t="str">
            <v>포</v>
          </cell>
          <cell r="F171">
            <v>15000</v>
          </cell>
        </row>
        <row r="172">
          <cell r="A172" t="str">
            <v>d148</v>
          </cell>
          <cell r="B172">
            <v>148</v>
          </cell>
          <cell r="C172" t="str">
            <v>정온전선</v>
          </cell>
          <cell r="D172" t="str">
            <v>15W/M 220V</v>
          </cell>
          <cell r="E172" t="str">
            <v>M</v>
          </cell>
          <cell r="F172">
            <v>5600</v>
          </cell>
          <cell r="G172">
            <v>0.4</v>
          </cell>
        </row>
        <row r="173">
          <cell r="A173" t="str">
            <v>d149</v>
          </cell>
          <cell r="B173">
            <v>149</v>
          </cell>
          <cell r="C173" t="str">
            <v>주택용 분전반</v>
          </cell>
          <cell r="D173" t="str">
            <v>ME-4회로</v>
          </cell>
          <cell r="E173" t="str">
            <v>면</v>
          </cell>
          <cell r="F173">
            <v>21000</v>
          </cell>
          <cell r="G173">
            <v>0.43</v>
          </cell>
        </row>
        <row r="174">
          <cell r="A174" t="str">
            <v>d152</v>
          </cell>
          <cell r="B174">
            <v>152</v>
          </cell>
          <cell r="C174" t="str">
            <v>중간 단자함</v>
          </cell>
          <cell r="D174" t="str">
            <v>SUS 10P</v>
          </cell>
          <cell r="E174" t="str">
            <v>EA</v>
          </cell>
          <cell r="F174">
            <v>24800</v>
          </cell>
          <cell r="I174">
            <v>0.55</v>
          </cell>
          <cell r="M174">
            <v>0.45</v>
          </cell>
        </row>
        <row r="175">
          <cell r="A175" t="str">
            <v>d153</v>
          </cell>
          <cell r="B175">
            <v>153</v>
          </cell>
          <cell r="C175" t="str">
            <v>중간단자함</v>
          </cell>
          <cell r="D175" t="str">
            <v>SUS 20P</v>
          </cell>
          <cell r="E175" t="str">
            <v>EA</v>
          </cell>
          <cell r="F175">
            <v>27600</v>
          </cell>
          <cell r="I175">
            <v>0.55</v>
          </cell>
          <cell r="M175">
            <v>0.45</v>
          </cell>
        </row>
        <row r="176">
          <cell r="A176" t="str">
            <v>d150</v>
          </cell>
          <cell r="B176">
            <v>150</v>
          </cell>
          <cell r="C176" t="str">
            <v>철재분전함(D:SUS)</v>
          </cell>
          <cell r="D176" t="str">
            <v>450x300x150</v>
          </cell>
          <cell r="E176" t="str">
            <v>EA</v>
          </cell>
          <cell r="F176">
            <v>18000</v>
          </cell>
        </row>
        <row r="177">
          <cell r="A177" t="str">
            <v>d151</v>
          </cell>
          <cell r="B177">
            <v>151</v>
          </cell>
          <cell r="C177" t="str">
            <v>철재분전함(D:SUS)</v>
          </cell>
          <cell r="D177" t="str">
            <v>450x360X180</v>
          </cell>
          <cell r="E177" t="str">
            <v>EA</v>
          </cell>
          <cell r="F177">
            <v>21000</v>
          </cell>
        </row>
        <row r="178">
          <cell r="A178" t="str">
            <v>d154</v>
          </cell>
          <cell r="B178">
            <v>154</v>
          </cell>
          <cell r="C178" t="str">
            <v>커버 나이프 S/W</v>
          </cell>
          <cell r="D178" t="str">
            <v>3P 30A</v>
          </cell>
          <cell r="E178" t="str">
            <v>EA</v>
          </cell>
          <cell r="F178">
            <v>2304</v>
          </cell>
          <cell r="G178">
            <v>0.2</v>
          </cell>
        </row>
        <row r="179">
          <cell r="A179" t="str">
            <v>d155</v>
          </cell>
          <cell r="B179">
            <v>155</v>
          </cell>
          <cell r="C179" t="str">
            <v>커버 나이프 S/W</v>
          </cell>
          <cell r="D179" t="str">
            <v>쌍투 3P30A</v>
          </cell>
          <cell r="E179" t="str">
            <v>EA</v>
          </cell>
          <cell r="F179">
            <v>3372</v>
          </cell>
          <cell r="G179">
            <v>0.24</v>
          </cell>
        </row>
        <row r="180">
          <cell r="A180" t="str">
            <v>d156</v>
          </cell>
          <cell r="B180">
            <v>156</v>
          </cell>
          <cell r="C180" t="str">
            <v>콘센트</v>
          </cell>
          <cell r="D180" t="str">
            <v>250V15A1구(무)</v>
          </cell>
          <cell r="E180" t="str">
            <v>EA</v>
          </cell>
          <cell r="F180">
            <v>820</v>
          </cell>
          <cell r="G180">
            <v>0.065</v>
          </cell>
        </row>
        <row r="181">
          <cell r="A181" t="str">
            <v>d157</v>
          </cell>
          <cell r="B181">
            <v>157</v>
          </cell>
          <cell r="C181" t="str">
            <v>콘센트</v>
          </cell>
          <cell r="D181" t="str">
            <v>250V15A2구(접)</v>
          </cell>
          <cell r="E181" t="str">
            <v>EA</v>
          </cell>
          <cell r="F181">
            <v>1045</v>
          </cell>
          <cell r="G181">
            <v>0.065</v>
          </cell>
        </row>
        <row r="182">
          <cell r="A182" t="str">
            <v>d158</v>
          </cell>
          <cell r="B182">
            <v>158</v>
          </cell>
          <cell r="C182" t="str">
            <v>타임머(24H)</v>
          </cell>
          <cell r="D182" t="str">
            <v>220V25A최소15분</v>
          </cell>
          <cell r="E182" t="str">
            <v>EA</v>
          </cell>
          <cell r="F182">
            <v>22600</v>
          </cell>
          <cell r="G182">
            <v>0.2</v>
          </cell>
        </row>
        <row r="183">
          <cell r="A183" t="str">
            <v>d165</v>
          </cell>
          <cell r="B183">
            <v>165</v>
          </cell>
          <cell r="C183" t="str">
            <v>통로유도등</v>
          </cell>
          <cell r="D183" t="str">
            <v>매입 10W 소형</v>
          </cell>
          <cell r="E183" t="str">
            <v>EA</v>
          </cell>
          <cell r="F183">
            <v>24500</v>
          </cell>
          <cell r="G183">
            <v>0.2</v>
          </cell>
        </row>
        <row r="184">
          <cell r="A184" t="str">
            <v>d194</v>
          </cell>
          <cell r="B184">
            <v>194</v>
          </cell>
          <cell r="C184" t="str">
            <v>통신용 접지함</v>
          </cell>
          <cell r="D184" t="str">
            <v>아크릴 5t</v>
          </cell>
          <cell r="E184" t="str">
            <v>EA</v>
          </cell>
          <cell r="F184">
            <v>130000</v>
          </cell>
          <cell r="G184">
            <v>0.66</v>
          </cell>
        </row>
        <row r="185">
          <cell r="A185" t="str">
            <v>d199</v>
          </cell>
          <cell r="B185">
            <v>199</v>
          </cell>
          <cell r="C185" t="str">
            <v>통합분전반</v>
          </cell>
          <cell r="D185" t="str">
            <v>ATS 200A 3Ø4W</v>
          </cell>
          <cell r="E185" t="str">
            <v>면</v>
          </cell>
          <cell r="F185">
            <v>0</v>
          </cell>
          <cell r="G185">
            <v>0.922</v>
          </cell>
        </row>
        <row r="186">
          <cell r="A186" t="str">
            <v>d159</v>
          </cell>
          <cell r="B186">
            <v>159</v>
          </cell>
          <cell r="C186" t="str">
            <v>파이프 행거</v>
          </cell>
          <cell r="D186" t="str">
            <v>16C</v>
          </cell>
          <cell r="E186" t="str">
            <v>EA</v>
          </cell>
          <cell r="F186">
            <v>435</v>
          </cell>
        </row>
        <row r="187">
          <cell r="A187" t="str">
            <v>d160</v>
          </cell>
          <cell r="B187">
            <v>160</v>
          </cell>
          <cell r="C187" t="str">
            <v>파이프 행거</v>
          </cell>
          <cell r="D187" t="str">
            <v>22C</v>
          </cell>
          <cell r="E187" t="str">
            <v>EA</v>
          </cell>
          <cell r="F187">
            <v>445</v>
          </cell>
        </row>
        <row r="188">
          <cell r="A188" t="str">
            <v>d161</v>
          </cell>
          <cell r="B188">
            <v>161</v>
          </cell>
          <cell r="C188" t="str">
            <v>파이프 행거</v>
          </cell>
          <cell r="D188" t="str">
            <v>28C</v>
          </cell>
          <cell r="E188" t="str">
            <v>EA</v>
          </cell>
          <cell r="F188">
            <v>457</v>
          </cell>
        </row>
        <row r="189">
          <cell r="A189" t="str">
            <v>d162</v>
          </cell>
          <cell r="B189">
            <v>162</v>
          </cell>
          <cell r="C189" t="str">
            <v>파이프 행거</v>
          </cell>
          <cell r="D189" t="str">
            <v>36C</v>
          </cell>
          <cell r="E189" t="str">
            <v>EA</v>
          </cell>
          <cell r="F189">
            <v>595</v>
          </cell>
        </row>
        <row r="190">
          <cell r="A190" t="str">
            <v>d163</v>
          </cell>
          <cell r="B190">
            <v>163</v>
          </cell>
          <cell r="C190" t="str">
            <v>파이프 행거</v>
          </cell>
          <cell r="D190" t="str">
            <v>42C</v>
          </cell>
          <cell r="E190" t="str">
            <v>EA</v>
          </cell>
          <cell r="F190">
            <v>658</v>
          </cell>
        </row>
        <row r="191">
          <cell r="A191" t="str">
            <v>d164</v>
          </cell>
          <cell r="B191">
            <v>164</v>
          </cell>
          <cell r="C191" t="str">
            <v>파이프 행거</v>
          </cell>
          <cell r="D191" t="str">
            <v>54C</v>
          </cell>
          <cell r="E191" t="str">
            <v>EA</v>
          </cell>
          <cell r="F191">
            <v>786</v>
          </cell>
        </row>
        <row r="192">
          <cell r="A192" t="str">
            <v>d166</v>
          </cell>
          <cell r="B192">
            <v>166</v>
          </cell>
          <cell r="C192" t="str">
            <v>표시등</v>
          </cell>
          <cell r="D192" t="str">
            <v>DC 24V (IL-D24)</v>
          </cell>
          <cell r="E192" t="str">
            <v>EA</v>
          </cell>
          <cell r="F192">
            <v>1000</v>
          </cell>
          <cell r="G192">
            <v>0.2</v>
          </cell>
        </row>
        <row r="193">
          <cell r="A193" t="str">
            <v>d167</v>
          </cell>
          <cell r="B193">
            <v>167</v>
          </cell>
          <cell r="C193" t="str">
            <v>풀박스</v>
          </cell>
          <cell r="D193" t="str">
            <v>200x200x100</v>
          </cell>
          <cell r="E193" t="str">
            <v>EA</v>
          </cell>
          <cell r="F193">
            <v>2790</v>
          </cell>
          <cell r="G193">
            <v>0.66</v>
          </cell>
        </row>
        <row r="194">
          <cell r="A194" t="str">
            <v>d168</v>
          </cell>
          <cell r="B194">
            <v>168</v>
          </cell>
          <cell r="C194" t="str">
            <v>풀박스</v>
          </cell>
          <cell r="D194" t="str">
            <v>250x250x150</v>
          </cell>
          <cell r="E194" t="str">
            <v>EA</v>
          </cell>
          <cell r="F194">
            <v>4500</v>
          </cell>
          <cell r="G194">
            <v>0.66</v>
          </cell>
        </row>
        <row r="195">
          <cell r="A195" t="str">
            <v>d169</v>
          </cell>
          <cell r="B195">
            <v>169</v>
          </cell>
          <cell r="C195" t="str">
            <v>풀박스</v>
          </cell>
          <cell r="D195" t="str">
            <v>300x300x150</v>
          </cell>
          <cell r="E195" t="str">
            <v>EA</v>
          </cell>
          <cell r="F195">
            <v>5180</v>
          </cell>
          <cell r="G195">
            <v>0.66</v>
          </cell>
        </row>
        <row r="196">
          <cell r="A196" t="str">
            <v>d170</v>
          </cell>
          <cell r="B196">
            <v>170</v>
          </cell>
          <cell r="C196" t="str">
            <v>풀박스</v>
          </cell>
          <cell r="D196" t="str">
            <v>FRP 200x150x130</v>
          </cell>
          <cell r="E196" t="str">
            <v>EA</v>
          </cell>
          <cell r="F196">
            <v>35000</v>
          </cell>
          <cell r="G196">
            <v>0.66</v>
          </cell>
        </row>
        <row r="197">
          <cell r="A197" t="str">
            <v>d171</v>
          </cell>
          <cell r="B197">
            <v>171</v>
          </cell>
          <cell r="C197" t="str">
            <v>피난구 유도등</v>
          </cell>
          <cell r="D197" t="str">
            <v>노출 10W 소형</v>
          </cell>
          <cell r="E197" t="str">
            <v>EA</v>
          </cell>
          <cell r="F197">
            <v>24500</v>
          </cell>
          <cell r="G197">
            <v>0.2</v>
          </cell>
        </row>
        <row r="198">
          <cell r="A198" t="str">
            <v>d181</v>
          </cell>
          <cell r="B198">
            <v>181</v>
          </cell>
          <cell r="C198" t="str">
            <v>행거볼트</v>
          </cell>
          <cell r="D198" t="str">
            <v>Ø9x1000</v>
          </cell>
          <cell r="E198" t="str">
            <v>EA</v>
          </cell>
          <cell r="F198">
            <v>404</v>
          </cell>
        </row>
        <row r="199">
          <cell r="A199" t="str">
            <v>d172</v>
          </cell>
          <cell r="B199">
            <v>172</v>
          </cell>
          <cell r="C199" t="str">
            <v>형광등기구(매입루바)</v>
          </cell>
          <cell r="D199" t="str">
            <v>220(V)x20Wx2등 전자</v>
          </cell>
          <cell r="E199" t="str">
            <v>SET</v>
          </cell>
          <cell r="F199">
            <v>34260</v>
          </cell>
          <cell r="G199">
            <v>0.3</v>
          </cell>
        </row>
        <row r="200">
          <cell r="A200" t="str">
            <v>d173</v>
          </cell>
          <cell r="B200">
            <v>173</v>
          </cell>
          <cell r="C200" t="str">
            <v>형광등기구(매입루바)</v>
          </cell>
          <cell r="D200" t="str">
            <v>220(V)x40Wx2등 전자</v>
          </cell>
          <cell r="E200" t="str">
            <v>SET</v>
          </cell>
          <cell r="F200">
            <v>43120</v>
          </cell>
          <cell r="G200">
            <v>0.46</v>
          </cell>
        </row>
        <row r="201">
          <cell r="A201" t="str">
            <v>d174</v>
          </cell>
          <cell r="B201">
            <v>174</v>
          </cell>
          <cell r="C201" t="str">
            <v>형광등기구(안전증)</v>
          </cell>
          <cell r="D201" t="str">
            <v>220(V)x20Wx2등</v>
          </cell>
          <cell r="E201" t="str">
            <v>SET</v>
          </cell>
          <cell r="F201">
            <v>80000</v>
          </cell>
          <cell r="G201">
            <v>0.6</v>
          </cell>
        </row>
        <row r="202">
          <cell r="A202" t="str">
            <v>d175</v>
          </cell>
          <cell r="B202">
            <v>175</v>
          </cell>
          <cell r="C202" t="str">
            <v>형광등기구(안전증)</v>
          </cell>
          <cell r="D202" t="str">
            <v>220(V)x40Wx2등</v>
          </cell>
          <cell r="E202" t="str">
            <v>SET</v>
          </cell>
          <cell r="F202">
            <v>114000</v>
          </cell>
          <cell r="G202">
            <v>0.92</v>
          </cell>
        </row>
        <row r="203">
          <cell r="A203" t="str">
            <v>d215</v>
          </cell>
          <cell r="B203">
            <v>215</v>
          </cell>
          <cell r="C203" t="str">
            <v>형광등기구(직부)</v>
          </cell>
          <cell r="D203" t="str">
            <v>220(V)x20Wx2등 전자</v>
          </cell>
          <cell r="E203" t="str">
            <v>SET</v>
          </cell>
          <cell r="F203">
            <v>29000</v>
          </cell>
          <cell r="G203">
            <v>0.195</v>
          </cell>
        </row>
        <row r="204">
          <cell r="A204" t="str">
            <v>d216</v>
          </cell>
          <cell r="B204">
            <v>216</v>
          </cell>
          <cell r="C204" t="str">
            <v>형광등기구(직부)</v>
          </cell>
          <cell r="D204" t="str">
            <v>220(V)x40Wx2등 전자</v>
          </cell>
          <cell r="E204" t="str">
            <v>SET</v>
          </cell>
          <cell r="F204">
            <v>39400</v>
          </cell>
          <cell r="G204">
            <v>0.305</v>
          </cell>
        </row>
        <row r="205">
          <cell r="A205" t="str">
            <v>d176</v>
          </cell>
          <cell r="B205">
            <v>176</v>
          </cell>
          <cell r="C205" t="str">
            <v>형광램프</v>
          </cell>
          <cell r="D205" t="str">
            <v>220(V)x20W</v>
          </cell>
          <cell r="E205" t="str">
            <v>EA</v>
          </cell>
          <cell r="F205">
            <v>650</v>
          </cell>
        </row>
        <row r="206">
          <cell r="A206" t="str">
            <v>d177</v>
          </cell>
          <cell r="B206">
            <v>177</v>
          </cell>
          <cell r="C206" t="str">
            <v>형광램프</v>
          </cell>
          <cell r="D206" t="str">
            <v>220(V)x40W</v>
          </cell>
          <cell r="E206" t="str">
            <v>EA</v>
          </cell>
          <cell r="F206">
            <v>1050</v>
          </cell>
        </row>
        <row r="207">
          <cell r="A207" t="str">
            <v>d178</v>
          </cell>
          <cell r="B207">
            <v>178</v>
          </cell>
          <cell r="C207" t="str">
            <v>환풍기(일반용)</v>
          </cell>
          <cell r="D207" t="str">
            <v>300 x 300</v>
          </cell>
          <cell r="E207" t="str">
            <v>EA</v>
          </cell>
          <cell r="F207">
            <v>16000</v>
          </cell>
          <cell r="G207">
            <v>0.48</v>
          </cell>
        </row>
        <row r="208">
          <cell r="A208" t="str">
            <v>d179</v>
          </cell>
          <cell r="B208">
            <v>179</v>
          </cell>
          <cell r="C208" t="str">
            <v>황동 볼트너트</v>
          </cell>
          <cell r="D208" t="str">
            <v>M10 x 40</v>
          </cell>
          <cell r="E208" t="str">
            <v>EA</v>
          </cell>
          <cell r="F208">
            <v>183</v>
          </cell>
        </row>
        <row r="209">
          <cell r="A209" t="str">
            <v>d180</v>
          </cell>
          <cell r="B209">
            <v>180</v>
          </cell>
          <cell r="C209" t="str">
            <v>황동 평와셔</v>
          </cell>
          <cell r="D209" t="str">
            <v>3/8" 0.5mm</v>
          </cell>
          <cell r="E209" t="str">
            <v>EA</v>
          </cell>
          <cell r="F209">
            <v>6.5</v>
          </cell>
        </row>
        <row r="210">
          <cell r="A210" t="str">
            <v>d209</v>
          </cell>
          <cell r="B210">
            <v>209</v>
          </cell>
          <cell r="C210" t="str">
            <v>휘 발 유</v>
          </cell>
          <cell r="E210" t="str">
            <v>ℓ</v>
          </cell>
          <cell r="F210">
            <v>0</v>
          </cell>
        </row>
        <row r="211">
          <cell r="A211" t="str">
            <v>d196</v>
          </cell>
          <cell r="B211">
            <v>196</v>
          </cell>
          <cell r="C211" t="str">
            <v>BASE PLAT</v>
          </cell>
          <cell r="D211" t="str">
            <v>200x200x9t</v>
          </cell>
          <cell r="E211" t="str">
            <v>EA</v>
          </cell>
          <cell r="F211">
            <v>1500</v>
          </cell>
        </row>
        <row r="212">
          <cell r="A212" t="str">
            <v>d182</v>
          </cell>
          <cell r="B212">
            <v>182</v>
          </cell>
          <cell r="C212" t="str">
            <v>BOX 및 DOOR</v>
          </cell>
          <cell r="D212" t="str">
            <v>400x500x200x1.5t</v>
          </cell>
          <cell r="E212" t="str">
            <v>SET</v>
          </cell>
          <cell r="F212">
            <v>40000</v>
          </cell>
        </row>
        <row r="213">
          <cell r="A213" t="str">
            <v>d183</v>
          </cell>
          <cell r="B213">
            <v>183</v>
          </cell>
          <cell r="C213" t="str">
            <v>BOX COVER</v>
          </cell>
          <cell r="D213" t="str">
            <v>평 4각 &amp; 8각</v>
          </cell>
          <cell r="E213" t="str">
            <v>EA</v>
          </cell>
          <cell r="F213">
            <v>160</v>
          </cell>
        </row>
        <row r="214">
          <cell r="A214" t="str">
            <v>d184</v>
          </cell>
          <cell r="B214">
            <v>184</v>
          </cell>
          <cell r="C214" t="str">
            <v>CABLE TRAY</v>
          </cell>
          <cell r="D214" t="str">
            <v>STRAIGHT TRAY W300</v>
          </cell>
          <cell r="E214" t="str">
            <v>M</v>
          </cell>
          <cell r="F214">
            <v>11340</v>
          </cell>
          <cell r="G214">
            <v>0.285</v>
          </cell>
        </row>
        <row r="215">
          <cell r="A215" t="str">
            <v>d198</v>
          </cell>
          <cell r="B215">
            <v>198</v>
          </cell>
          <cell r="C215" t="str">
            <v>DOWN LIGHT</v>
          </cell>
          <cell r="D215" t="str">
            <v>5" 반사매입형</v>
          </cell>
          <cell r="E215" t="str">
            <v>EA</v>
          </cell>
          <cell r="F215">
            <v>6000</v>
          </cell>
          <cell r="G215">
            <v>0.245</v>
          </cell>
        </row>
        <row r="216">
          <cell r="A216" t="str">
            <v>d187</v>
          </cell>
          <cell r="B216">
            <v>187</v>
          </cell>
          <cell r="C216" t="str">
            <v>ELB</v>
          </cell>
          <cell r="D216" t="str">
            <v>2P 30AF 20AT</v>
          </cell>
          <cell r="E216" t="str">
            <v>EA</v>
          </cell>
          <cell r="F216">
            <v>5300</v>
          </cell>
          <cell r="G216">
            <v>0.19</v>
          </cell>
        </row>
        <row r="217">
          <cell r="A217" t="str">
            <v>d188</v>
          </cell>
          <cell r="B217">
            <v>188</v>
          </cell>
          <cell r="C217" t="str">
            <v>NFB</v>
          </cell>
          <cell r="D217" t="str">
            <v>ABE 3P 50AF 30AT</v>
          </cell>
          <cell r="E217" t="str">
            <v>EA</v>
          </cell>
          <cell r="F217">
            <v>21800</v>
          </cell>
          <cell r="G217">
            <v>0.26</v>
          </cell>
        </row>
        <row r="218">
          <cell r="A218" t="str">
            <v>d231</v>
          </cell>
          <cell r="B218">
            <v>231</v>
          </cell>
          <cell r="C218" t="str">
            <v>NFB</v>
          </cell>
          <cell r="D218" t="str">
            <v>ABS 4P 400AF 400AT</v>
          </cell>
          <cell r="E218" t="str">
            <v>EA</v>
          </cell>
          <cell r="F218">
            <v>250000</v>
          </cell>
          <cell r="G218">
            <v>0.68</v>
          </cell>
        </row>
        <row r="219">
          <cell r="A219" t="str">
            <v>d189</v>
          </cell>
          <cell r="B219">
            <v>189</v>
          </cell>
          <cell r="C219" t="str">
            <v>NFB</v>
          </cell>
          <cell r="D219" t="str">
            <v>ABS 4P 100AF 75AT</v>
          </cell>
          <cell r="E219" t="str">
            <v>EA</v>
          </cell>
          <cell r="F219">
            <v>51100</v>
          </cell>
          <cell r="G219">
            <v>0.468</v>
          </cell>
        </row>
        <row r="220">
          <cell r="A220" t="str">
            <v>d190</v>
          </cell>
          <cell r="B220">
            <v>190</v>
          </cell>
          <cell r="C220" t="str">
            <v>NFB</v>
          </cell>
          <cell r="D220" t="str">
            <v>ABS 4P 50AF 50AT</v>
          </cell>
          <cell r="E220" t="str">
            <v>EA</v>
          </cell>
          <cell r="F220">
            <v>28200</v>
          </cell>
          <cell r="G220">
            <v>0.338</v>
          </cell>
        </row>
        <row r="221">
          <cell r="A221" t="str">
            <v>d191</v>
          </cell>
          <cell r="B221">
            <v>191</v>
          </cell>
          <cell r="C221" t="str">
            <v>T.V 유니트</v>
          </cell>
          <cell r="D221" t="str">
            <v>AUV 7-3-3</v>
          </cell>
          <cell r="E221" t="str">
            <v>조</v>
          </cell>
          <cell r="F221">
            <v>1700</v>
          </cell>
          <cell r="I221">
            <v>0.08</v>
          </cell>
        </row>
        <row r="222">
          <cell r="A222" t="str">
            <v>d192</v>
          </cell>
          <cell r="B222">
            <v>192</v>
          </cell>
          <cell r="C222" t="str">
            <v>U-CHANNEL</v>
          </cell>
          <cell r="D222" t="str">
            <v>42x25x2.3t</v>
          </cell>
          <cell r="E222" t="str">
            <v>M</v>
          </cell>
          <cell r="F222">
            <v>2800</v>
          </cell>
        </row>
        <row r="223">
          <cell r="A223" t="str">
            <v>d193</v>
          </cell>
          <cell r="B223">
            <v>193</v>
          </cell>
          <cell r="C223" t="str">
            <v>U-CHANNEL</v>
          </cell>
          <cell r="D223" t="str">
            <v>42x42x2.6t</v>
          </cell>
          <cell r="E223" t="str">
            <v>M</v>
          </cell>
          <cell r="F223">
            <v>3000</v>
          </cell>
        </row>
        <row r="224">
          <cell r="A224" t="str">
            <v>d204</v>
          </cell>
          <cell r="F224">
            <v>0</v>
          </cell>
        </row>
        <row r="225">
          <cell r="A225" t="str">
            <v>d201</v>
          </cell>
          <cell r="B225">
            <v>201</v>
          </cell>
          <cell r="C225" t="str">
            <v>부속품율</v>
          </cell>
          <cell r="D225" t="str">
            <v>전선관의 15%</v>
          </cell>
          <cell r="E225" t="str">
            <v>식</v>
          </cell>
          <cell r="F225">
            <v>0</v>
          </cell>
        </row>
        <row r="226">
          <cell r="A226" t="str">
            <v>d202</v>
          </cell>
          <cell r="B226">
            <v>202</v>
          </cell>
          <cell r="C226" t="str">
            <v>잡자재비</v>
          </cell>
          <cell r="D226" t="str">
            <v>배관.배선의 2%</v>
          </cell>
          <cell r="E226" t="str">
            <v>식</v>
          </cell>
          <cell r="F226">
            <v>0</v>
          </cell>
        </row>
        <row r="227">
          <cell r="A227" t="str">
            <v>d203</v>
          </cell>
          <cell r="B227">
            <v>203</v>
          </cell>
          <cell r="C227" t="str">
            <v>공구손료</v>
          </cell>
          <cell r="D227" t="str">
            <v>인건비의 3%</v>
          </cell>
          <cell r="E227" t="str">
            <v>식</v>
          </cell>
          <cell r="F227">
            <v>0</v>
          </cell>
        </row>
        <row r="228">
          <cell r="F228">
            <v>0</v>
          </cell>
        </row>
        <row r="229">
          <cell r="A229" t="str">
            <v>d221</v>
          </cell>
          <cell r="B229">
            <v>221</v>
          </cell>
          <cell r="C229" t="str">
            <v>케이블 덕트(W/C)</v>
          </cell>
          <cell r="D229" t="str">
            <v>W 200 x 150</v>
          </cell>
          <cell r="E229" t="str">
            <v>M</v>
          </cell>
          <cell r="F229">
            <v>19000</v>
          </cell>
          <cell r="G229">
            <v>0.5</v>
          </cell>
        </row>
        <row r="230">
          <cell r="A230" t="str">
            <v>d222</v>
          </cell>
          <cell r="B230">
            <v>222</v>
          </cell>
          <cell r="C230" t="str">
            <v>케이블 덕트(W/C)</v>
          </cell>
          <cell r="D230" t="str">
            <v>W 300 x 150</v>
          </cell>
          <cell r="E230" t="str">
            <v>M</v>
          </cell>
          <cell r="F230">
            <v>20560</v>
          </cell>
          <cell r="G230">
            <v>0.5</v>
          </cell>
        </row>
        <row r="231">
          <cell r="A231" t="str">
            <v>d223</v>
          </cell>
          <cell r="B231">
            <v>223</v>
          </cell>
          <cell r="C231" t="str">
            <v>수평용 엘보</v>
          </cell>
          <cell r="D231" t="str">
            <v>W 200 x 150</v>
          </cell>
          <cell r="E231" t="str">
            <v>EA</v>
          </cell>
          <cell r="F231">
            <v>14190</v>
          </cell>
          <cell r="G231">
            <v>0.5</v>
          </cell>
        </row>
        <row r="232">
          <cell r="A232" t="str">
            <v>d224</v>
          </cell>
          <cell r="B232">
            <v>224</v>
          </cell>
          <cell r="C232" t="str">
            <v>수평용 엘보</v>
          </cell>
          <cell r="D232" t="str">
            <v>W 300 x 150</v>
          </cell>
          <cell r="E232" t="str">
            <v>EA</v>
          </cell>
          <cell r="F232">
            <v>16200</v>
          </cell>
          <cell r="G232">
            <v>0.5</v>
          </cell>
        </row>
        <row r="233">
          <cell r="A233" t="str">
            <v>d225</v>
          </cell>
          <cell r="B233">
            <v>225</v>
          </cell>
          <cell r="C233" t="str">
            <v>수직용 엘보</v>
          </cell>
          <cell r="D233" t="str">
            <v>W 200 x 150</v>
          </cell>
          <cell r="E233" t="str">
            <v>EA</v>
          </cell>
          <cell r="F233">
            <v>13500</v>
          </cell>
          <cell r="G233">
            <v>0.5</v>
          </cell>
        </row>
        <row r="234">
          <cell r="A234" t="str">
            <v>d226</v>
          </cell>
          <cell r="B234">
            <v>226</v>
          </cell>
          <cell r="C234" t="str">
            <v>수직용 엘보</v>
          </cell>
          <cell r="D234" t="str">
            <v>W 300 x 150</v>
          </cell>
          <cell r="E234" t="str">
            <v>EA</v>
          </cell>
          <cell r="F234">
            <v>14180</v>
          </cell>
          <cell r="G234">
            <v>0.5</v>
          </cell>
        </row>
        <row r="235">
          <cell r="A235" t="str">
            <v>d232</v>
          </cell>
          <cell r="B235">
            <v>232</v>
          </cell>
        </row>
      </sheetData>
      <sheetData sheetId="2">
        <row r="3">
          <cell r="A3" t="str">
            <v>t0001</v>
          </cell>
          <cell r="B3">
            <v>1</v>
          </cell>
          <cell r="C3" t="str">
            <v>전선관 지지행거</v>
          </cell>
          <cell r="D3" t="str">
            <v>W:200</v>
          </cell>
          <cell r="E3" t="str">
            <v>개소</v>
          </cell>
          <cell r="F3">
            <v>1</v>
          </cell>
          <cell r="G3">
            <v>1693</v>
          </cell>
          <cell r="H3">
            <v>1693</v>
          </cell>
          <cell r="I3">
            <v>11024</v>
          </cell>
          <cell r="J3">
            <v>11024</v>
          </cell>
        </row>
        <row r="4">
          <cell r="A4" t="str">
            <v>t0002</v>
          </cell>
          <cell r="B4">
            <v>2</v>
          </cell>
          <cell r="C4" t="str">
            <v>전선관 지지행거</v>
          </cell>
          <cell r="D4" t="str">
            <v>W:300</v>
          </cell>
          <cell r="E4" t="str">
            <v>개소</v>
          </cell>
          <cell r="F4">
            <v>1</v>
          </cell>
          <cell r="G4">
            <v>1733</v>
          </cell>
          <cell r="H4">
            <v>1733</v>
          </cell>
          <cell r="I4">
            <v>11024</v>
          </cell>
          <cell r="J4">
            <v>11024</v>
          </cell>
        </row>
        <row r="5">
          <cell r="A5" t="str">
            <v>t0003</v>
          </cell>
          <cell r="B5">
            <v>3</v>
          </cell>
          <cell r="C5" t="str">
            <v>전선관 지지행거</v>
          </cell>
          <cell r="D5" t="str">
            <v>16C</v>
          </cell>
          <cell r="E5" t="str">
            <v>개소</v>
          </cell>
          <cell r="F5">
            <v>1</v>
          </cell>
          <cell r="G5">
            <v>1755</v>
          </cell>
          <cell r="H5">
            <v>1755</v>
          </cell>
          <cell r="I5">
            <v>1101</v>
          </cell>
          <cell r="J5">
            <v>1101</v>
          </cell>
        </row>
        <row r="6">
          <cell r="A6" t="str">
            <v>t0004</v>
          </cell>
          <cell r="B6">
            <v>4</v>
          </cell>
          <cell r="C6" t="str">
            <v>전선관 지지행거</v>
          </cell>
          <cell r="D6" t="str">
            <v>22C</v>
          </cell>
          <cell r="E6" t="str">
            <v>개소</v>
          </cell>
          <cell r="F6">
            <v>1</v>
          </cell>
          <cell r="G6">
            <v>1775</v>
          </cell>
          <cell r="H6">
            <v>1775</v>
          </cell>
          <cell r="I6">
            <v>1101</v>
          </cell>
          <cell r="J6">
            <v>1101</v>
          </cell>
        </row>
        <row r="7">
          <cell r="A7" t="str">
            <v>t0005</v>
          </cell>
          <cell r="B7">
            <v>5</v>
          </cell>
          <cell r="C7" t="str">
            <v>전선관 지지행거</v>
          </cell>
          <cell r="D7" t="str">
            <v>28C</v>
          </cell>
          <cell r="E7" t="str">
            <v>개소</v>
          </cell>
          <cell r="F7">
            <v>1</v>
          </cell>
          <cell r="G7">
            <v>1799</v>
          </cell>
          <cell r="H7">
            <v>1799</v>
          </cell>
          <cell r="I7">
            <v>1101</v>
          </cell>
          <cell r="J7">
            <v>1101</v>
          </cell>
        </row>
        <row r="8">
          <cell r="A8" t="str">
            <v>t0006</v>
          </cell>
          <cell r="B8">
            <v>6</v>
          </cell>
          <cell r="C8" t="str">
            <v>전선관 지지행거</v>
          </cell>
          <cell r="D8" t="str">
            <v>36C</v>
          </cell>
          <cell r="E8" t="str">
            <v>개소</v>
          </cell>
          <cell r="F8">
            <v>1</v>
          </cell>
          <cell r="G8">
            <v>2075</v>
          </cell>
          <cell r="H8">
            <v>2075</v>
          </cell>
          <cell r="I8">
            <v>1101</v>
          </cell>
          <cell r="J8">
            <v>1101</v>
          </cell>
        </row>
        <row r="9">
          <cell r="A9" t="str">
            <v>t0007</v>
          </cell>
          <cell r="B9">
            <v>7</v>
          </cell>
          <cell r="C9" t="str">
            <v>전선관 지지행거</v>
          </cell>
          <cell r="D9" t="str">
            <v>42C</v>
          </cell>
          <cell r="E9" t="str">
            <v>개소</v>
          </cell>
          <cell r="F9">
            <v>1</v>
          </cell>
          <cell r="G9">
            <v>2201</v>
          </cell>
          <cell r="H9">
            <v>2201</v>
          </cell>
          <cell r="I9">
            <v>1101</v>
          </cell>
          <cell r="J9">
            <v>1101</v>
          </cell>
        </row>
        <row r="10">
          <cell r="A10" t="str">
            <v>t0008</v>
          </cell>
          <cell r="B10">
            <v>8</v>
          </cell>
          <cell r="C10" t="str">
            <v>전선관 지지행거</v>
          </cell>
          <cell r="D10" t="str">
            <v>54C</v>
          </cell>
          <cell r="E10" t="str">
            <v>개소</v>
          </cell>
          <cell r="F10">
            <v>1</v>
          </cell>
          <cell r="G10">
            <v>2457</v>
          </cell>
          <cell r="H10">
            <v>2457</v>
          </cell>
          <cell r="I10">
            <v>1101</v>
          </cell>
          <cell r="J10">
            <v>1101</v>
          </cell>
        </row>
        <row r="11">
          <cell r="A11" t="str">
            <v>t0009</v>
          </cell>
          <cell r="B11">
            <v>9</v>
          </cell>
          <cell r="C11" t="str">
            <v>녹막이 페이트 </v>
          </cell>
          <cell r="D11" t="str">
            <v>2회</v>
          </cell>
          <cell r="E11" t="str">
            <v>식</v>
          </cell>
          <cell r="F11">
            <v>1</v>
          </cell>
          <cell r="G11">
            <v>591.868</v>
          </cell>
          <cell r="H11">
            <v>591.868</v>
          </cell>
          <cell r="I11">
            <v>1787</v>
          </cell>
          <cell r="J11">
            <v>1787</v>
          </cell>
        </row>
        <row r="12">
          <cell r="A12" t="str">
            <v>t0010</v>
          </cell>
          <cell r="B12">
            <v>10</v>
          </cell>
          <cell r="C12" t="str">
            <v>은분도장</v>
          </cell>
          <cell r="D12" t="str">
            <v>2회</v>
          </cell>
          <cell r="E12" t="str">
            <v>식</v>
          </cell>
          <cell r="F12">
            <v>1</v>
          </cell>
          <cell r="G12">
            <v>236.34500000000003</v>
          </cell>
          <cell r="H12">
            <v>236.34500000000003</v>
          </cell>
          <cell r="I12">
            <v>3216</v>
          </cell>
          <cell r="J12">
            <v>3216</v>
          </cell>
        </row>
        <row r="13">
          <cell r="A13" t="str">
            <v>t0011</v>
          </cell>
          <cell r="B13">
            <v>11</v>
          </cell>
          <cell r="C13" t="str">
            <v>철재류 가공 및 조립</v>
          </cell>
          <cell r="D13" t="str">
            <v>현장제작</v>
          </cell>
          <cell r="E13" t="str">
            <v>식</v>
          </cell>
          <cell r="F13">
            <v>1</v>
          </cell>
          <cell r="G13">
            <v>27913</v>
          </cell>
          <cell r="H13">
            <v>27913</v>
          </cell>
          <cell r="I13">
            <v>2176675</v>
          </cell>
          <cell r="J13">
            <v>2176675</v>
          </cell>
        </row>
        <row r="14">
          <cell r="A14" t="str">
            <v>t0012</v>
          </cell>
          <cell r="B14">
            <v>12</v>
          </cell>
          <cell r="C14" t="str">
            <v>콘크리트 기초</v>
          </cell>
          <cell r="D14" t="str">
            <v>무근</v>
          </cell>
          <cell r="E14" t="str">
            <v>식</v>
          </cell>
          <cell r="F14">
            <v>1</v>
          </cell>
          <cell r="G14">
            <v>54876</v>
          </cell>
          <cell r="H14">
            <v>54876</v>
          </cell>
          <cell r="I14">
            <v>196800</v>
          </cell>
          <cell r="J14">
            <v>196800</v>
          </cell>
        </row>
        <row r="15">
          <cell r="A15" t="str">
            <v>t0013</v>
          </cell>
          <cell r="B15">
            <v>13</v>
          </cell>
          <cell r="C15" t="str">
            <v>터파기 데메우기</v>
          </cell>
          <cell r="D15" t="str">
            <v>1M 이하</v>
          </cell>
          <cell r="E15" t="str">
            <v>㎥</v>
          </cell>
          <cell r="F15">
            <v>1</v>
          </cell>
          <cell r="G15">
            <v>0</v>
          </cell>
          <cell r="H15">
            <v>0</v>
          </cell>
          <cell r="I15">
            <v>10483</v>
          </cell>
          <cell r="J15">
            <v>10483</v>
          </cell>
        </row>
        <row r="16">
          <cell r="A16" t="str">
            <v>t0014</v>
          </cell>
          <cell r="B16">
            <v>14</v>
          </cell>
          <cell r="C16" t="str">
            <v>동력배관 지지가대</v>
          </cell>
          <cell r="D16" t="str">
            <v>ㄷ앵글</v>
          </cell>
          <cell r="E16" t="str">
            <v>㎥</v>
          </cell>
          <cell r="F16">
            <v>1</v>
          </cell>
          <cell r="G16">
            <v>7188.4515</v>
          </cell>
          <cell r="H16">
            <v>7188.4515</v>
          </cell>
          <cell r="I16">
            <v>166035.663</v>
          </cell>
          <cell r="J16">
            <v>166035.663</v>
          </cell>
        </row>
        <row r="17">
          <cell r="A17" t="str">
            <v>t0015</v>
          </cell>
          <cell r="B17">
            <v>15</v>
          </cell>
          <cell r="C17" t="str">
            <v>전등 전열 분전반</v>
          </cell>
          <cell r="D17" t="str">
            <v>L-1</v>
          </cell>
          <cell r="E17" t="str">
            <v>식</v>
          </cell>
          <cell r="F17">
            <v>1</v>
          </cell>
          <cell r="G17">
            <v>167121</v>
          </cell>
          <cell r="H17">
            <v>167121</v>
          </cell>
          <cell r="I17">
            <v>244058</v>
          </cell>
          <cell r="J17">
            <v>244058</v>
          </cell>
        </row>
        <row r="18">
          <cell r="A18" t="str">
            <v>t0016</v>
          </cell>
          <cell r="B18">
            <v>16</v>
          </cell>
          <cell r="C18" t="str">
            <v>전등 전열 분전반</v>
          </cell>
          <cell r="D18" t="str">
            <v>L-2</v>
          </cell>
          <cell r="E18" t="str">
            <v>식</v>
          </cell>
          <cell r="F18">
            <v>1</v>
          </cell>
          <cell r="G18">
            <v>209376</v>
          </cell>
          <cell r="H18">
            <v>209376</v>
          </cell>
          <cell r="I18">
            <v>213125</v>
          </cell>
          <cell r="J18">
            <v>213125</v>
          </cell>
        </row>
        <row r="19">
          <cell r="A19" t="str">
            <v>t0017</v>
          </cell>
          <cell r="B19">
            <v>17</v>
          </cell>
          <cell r="C19" t="str">
            <v>보안용 접지공사</v>
          </cell>
          <cell r="D19" t="str">
            <v>100Ω이하</v>
          </cell>
          <cell r="E19" t="str">
            <v>식</v>
          </cell>
          <cell r="F19">
            <v>1</v>
          </cell>
          <cell r="G19">
            <v>773105</v>
          </cell>
          <cell r="H19">
            <v>773105</v>
          </cell>
          <cell r="I19">
            <v>130426.31999999999</v>
          </cell>
          <cell r="J19">
            <v>130426.31999999999</v>
          </cell>
        </row>
        <row r="20">
          <cell r="A20" t="str">
            <v>t0018</v>
          </cell>
          <cell r="B20">
            <v>18</v>
          </cell>
          <cell r="C20" t="str">
            <v>덕트 지지행거</v>
          </cell>
          <cell r="D20" t="str">
            <v>W : 200</v>
          </cell>
          <cell r="E20" t="str">
            <v>개소</v>
          </cell>
          <cell r="F20">
            <v>1</v>
          </cell>
          <cell r="G20">
            <v>3296</v>
          </cell>
          <cell r="H20">
            <v>3296</v>
          </cell>
          <cell r="I20">
            <v>8508</v>
          </cell>
          <cell r="J20">
            <v>8508</v>
          </cell>
        </row>
        <row r="21">
          <cell r="A21" t="str">
            <v>t0019</v>
          </cell>
          <cell r="B21">
            <v>19</v>
          </cell>
          <cell r="C21" t="str">
            <v>덕트 지지행거</v>
          </cell>
          <cell r="D21" t="str">
            <v>W : 300</v>
          </cell>
          <cell r="E21" t="str">
            <v>개소</v>
          </cell>
          <cell r="F21">
            <v>1</v>
          </cell>
          <cell r="G21">
            <v>3566</v>
          </cell>
          <cell r="H21">
            <v>3566</v>
          </cell>
          <cell r="I21">
            <v>8508</v>
          </cell>
          <cell r="J21">
            <v>8508</v>
          </cell>
        </row>
        <row r="22">
          <cell r="A22" t="str">
            <v>t0020</v>
          </cell>
          <cell r="B22">
            <v>20</v>
          </cell>
          <cell r="C22" t="str">
            <v>냉방기 분전반</v>
          </cell>
          <cell r="D22" t="str">
            <v>M - 50A(노출)</v>
          </cell>
          <cell r="E22" t="str">
            <v>면</v>
          </cell>
          <cell r="F22">
            <v>1</v>
          </cell>
          <cell r="G22">
            <v>55680</v>
          </cell>
          <cell r="H22">
            <v>55680</v>
          </cell>
          <cell r="I22">
            <v>13827</v>
          </cell>
          <cell r="J22">
            <v>13827</v>
          </cell>
        </row>
        <row r="23">
          <cell r="A23" t="str">
            <v>t0021</v>
          </cell>
          <cell r="B23">
            <v>21</v>
          </cell>
          <cell r="C23" t="str">
            <v>동력 분전반</v>
          </cell>
          <cell r="D23" t="str">
            <v>P - 1</v>
          </cell>
          <cell r="E23" t="str">
            <v>면</v>
          </cell>
          <cell r="F23">
            <v>1</v>
          </cell>
          <cell r="G23">
            <v>524487</v>
          </cell>
          <cell r="H23">
            <v>524487</v>
          </cell>
          <cell r="I23">
            <v>881611</v>
          </cell>
          <cell r="J23">
            <v>881611</v>
          </cell>
        </row>
        <row r="24">
          <cell r="A24" t="str">
            <v>t0022</v>
          </cell>
          <cell r="B24">
            <v>22</v>
          </cell>
        </row>
        <row r="25">
          <cell r="A25" t="str">
            <v>t0023</v>
          </cell>
          <cell r="B25">
            <v>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S단가"/>
      <sheetName val="남부견적"/>
      <sheetName val="남부시중단가"/>
      <sheetName val="입석시중단가"/>
      <sheetName val="인터페이스견적"/>
      <sheetName val="인터페이스부품"/>
      <sheetName val="Sheet2"/>
      <sheetName val="Sheet3"/>
      <sheetName val="통합단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견적서"/>
      <sheetName val="원가계산서"/>
      <sheetName val="내역집계표"/>
      <sheetName val="세부내역서(정수장)"/>
      <sheetName val="세부내역서 (가압배수지)"/>
      <sheetName val="세부내역서 (취수장)"/>
      <sheetName val="단가비교표"/>
      <sheetName val="일위대가표"/>
      <sheetName val="토지저항율 "/>
      <sheetName val="요구저항값산출"/>
      <sheetName val="저항값계산및물량산출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원보"/>
      <sheetName val="제원"/>
      <sheetName val="재집"/>
      <sheetName val="재"/>
      <sheetName val="간재"/>
      <sheetName val="노집"/>
      <sheetName val="직노"/>
      <sheetName val="노공"/>
      <sheetName val="임율"/>
      <sheetName val="간노비"/>
      <sheetName val="경산"/>
      <sheetName val="XXXXXX"/>
      <sheetName val="VXXX"/>
      <sheetName val="진짜내역"/>
      <sheetName val="단가"/>
      <sheetName val="총괄"/>
      <sheetName val="집계"/>
      <sheetName val="내역"/>
      <sheetName val="공량집"/>
      <sheetName val="배부율"/>
      <sheetName val="완성1"/>
      <sheetName val="완성2"/>
      <sheetName val="산재비율"/>
      <sheetName val="안전비율"/>
      <sheetName val="일반비율"/>
      <sheetName val="노임"/>
      <sheetName val="공량"/>
      <sheetName val="전시원"/>
      <sheetName val="전시내"/>
      <sheetName val="Sheet1"/>
      <sheetName val="Sheet2"/>
      <sheetName val="Sheet3"/>
      <sheetName val="표"/>
      <sheetName val="목"/>
      <sheetName val="설"/>
      <sheetName val="일"/>
      <sheetName val="일집표"/>
      <sheetName val="일위표"/>
      <sheetName val="수표"/>
      <sheetName val="원가"/>
      <sheetName val="집계표"/>
      <sheetName val="내역서(내부)"/>
      <sheetName val="내역서"/>
      <sheetName val="일위대가"/>
      <sheetName val="단가산출서"/>
      <sheetName val="중기사용료"/>
      <sheetName val="재료단가"/>
      <sheetName val="노임단가"/>
      <sheetName val="총경기장별내역서(10-11)"/>
      <sheetName val="경기장별내역서(12-107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공정율"/>
      <sheetName val="pldt"/>
      <sheetName val="건집"/>
      <sheetName val="건축"/>
      <sheetName val="기설집"/>
      <sheetName val="설집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제조원가계산서"/>
      <sheetName val="재료비산출표"/>
      <sheetName val="노무비산출표"/>
      <sheetName val="공수산출표"/>
      <sheetName val="임율 (2)"/>
      <sheetName val="경비산출표"/>
      <sheetName val="제조원가분석표"/>
      <sheetName val="일반관리비비율산출표"/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수정내역"/>
      <sheetName val="일위대가표"/>
      <sheetName val="일위대가"/>
      <sheetName val="실행내역"/>
      <sheetName val="일명"/>
      <sheetName val="일명95"/>
      <sheetName val="일비"/>
      <sheetName val="일비95"/>
      <sheetName val="경명"/>
      <sheetName val="경명95"/>
      <sheetName val="경배"/>
      <sheetName val="경배95"/>
      <sheetName val="임율"/>
      <sheetName val="임율95"/>
      <sheetName val="간노비"/>
      <sheetName val="간노비95"/>
      <sheetName val="직노"/>
      <sheetName val="XXXXXX"/>
      <sheetName val="VXXX"/>
      <sheetName val="진짜내역"/>
      <sheetName val="전시원"/>
      <sheetName val="전시내"/>
      <sheetName val="Sheet1"/>
      <sheetName val="Sheet2"/>
      <sheetName val="Sheet3"/>
      <sheetName val="표"/>
      <sheetName val="목"/>
      <sheetName val="설 (3)"/>
      <sheetName val="설 (2)"/>
      <sheetName val="설"/>
      <sheetName val="일"/>
      <sheetName val="일집표"/>
      <sheetName val="일위표"/>
      <sheetName val="수표"/>
      <sheetName val="총집"/>
      <sheetName val="원가"/>
      <sheetName val="집계표"/>
      <sheetName val="제작총집계표"/>
      <sheetName val="총경기장별내역서(10-11)"/>
      <sheetName val="경기장별내역서(12-107)"/>
      <sheetName val="내역서"/>
      <sheetName val="단가산출서"/>
      <sheetName val="중기사용료"/>
      <sheetName val="재료단가"/>
      <sheetName val="노임단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동학"/>
      <sheetName val="동학1"/>
      <sheetName val="경북안동"/>
      <sheetName val="진해"/>
      <sheetName val="당항포"/>
      <sheetName val="일위(거제) "/>
      <sheetName val="농업기반"/>
      <sheetName val="일위(달서)"/>
      <sheetName val="일위(숭실)"/>
      <sheetName val="숭실1"/>
      <sheetName val="일위(완도)"/>
      <sheetName val="완도1"/>
      <sheetName val="일위대가"/>
      <sheetName val="내역"/>
      <sheetName val="내역(청마)"/>
      <sheetName val="내역(청마) (2)"/>
      <sheetName val="공사 Scope 표지"/>
      <sheetName val="공사 Scope"/>
      <sheetName val="표지"/>
      <sheetName val="원가표"/>
      <sheetName val="집계표"/>
      <sheetName val="내역-1"/>
      <sheetName val="내역-2"/>
      <sheetName val="일위2"/>
      <sheetName val="일위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3.5"/>
  <cols>
    <col min="1" max="1" width="17.50390625" style="1" customWidth="1"/>
    <col min="2" max="2" width="25.75390625" style="1" customWidth="1"/>
    <col min="3" max="3" width="6.875" style="1" customWidth="1"/>
    <col min="4" max="4" width="7.50390625" style="19" customWidth="1"/>
    <col min="5" max="5" width="13.75390625" style="1" customWidth="1"/>
    <col min="6" max="6" width="14.875" style="1" customWidth="1"/>
    <col min="7" max="7" width="11.625" style="1" bestFit="1" customWidth="1"/>
    <col min="8" max="8" width="4.25390625" style="1" customWidth="1"/>
    <col min="9" max="9" width="4.75390625" style="1" customWidth="1"/>
    <col min="10" max="10" width="4.375" style="1" customWidth="1"/>
    <col min="11" max="11" width="18.25390625" style="1" customWidth="1"/>
    <col min="12" max="12" width="12.75390625" style="1" customWidth="1"/>
    <col min="13" max="13" width="9.00390625" style="1" customWidth="1"/>
    <col min="14" max="14" width="15.00390625" style="1" bestFit="1" customWidth="1"/>
    <col min="15" max="16384" width="9.00390625" style="1" customWidth="1"/>
  </cols>
  <sheetData>
    <row r="1" spans="1:11" ht="20.25" customHeight="1">
      <c r="A1" s="123" t="s">
        <v>113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19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 ht="42" customHeight="1">
      <c r="A3" s="69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1"/>
    </row>
    <row r="4" spans="1:11" s="6" customFormat="1" ht="21.75" customHeight="1">
      <c r="A4" s="101" t="s">
        <v>112</v>
      </c>
      <c r="B4" s="101"/>
      <c r="C4" s="86" t="s">
        <v>1</v>
      </c>
      <c r="D4" s="3" t="s">
        <v>2</v>
      </c>
      <c r="E4" s="87" t="s">
        <v>15</v>
      </c>
      <c r="F4" s="87"/>
      <c r="G4" s="87"/>
      <c r="H4" s="87"/>
      <c r="I4" s="87"/>
      <c r="J4" s="87"/>
      <c r="K4" s="87"/>
    </row>
    <row r="5" spans="1:11" s="6" customFormat="1" ht="21.75" customHeight="1">
      <c r="A5" s="101"/>
      <c r="B5" s="101"/>
      <c r="C5" s="86"/>
      <c r="D5" s="3" t="s">
        <v>3</v>
      </c>
      <c r="E5" s="87" t="s">
        <v>16</v>
      </c>
      <c r="F5" s="87"/>
      <c r="G5" s="87"/>
      <c r="H5" s="87"/>
      <c r="I5" s="87"/>
      <c r="J5" s="87"/>
      <c r="K5" s="87"/>
    </row>
    <row r="6" spans="1:11" s="6" customFormat="1" ht="21.75" customHeight="1">
      <c r="A6" s="80" t="s">
        <v>111</v>
      </c>
      <c r="B6" s="81"/>
      <c r="C6" s="86"/>
      <c r="D6" s="3" t="s">
        <v>4</v>
      </c>
      <c r="E6" s="85" t="s">
        <v>94</v>
      </c>
      <c r="F6" s="85"/>
      <c r="G6" s="85"/>
      <c r="H6" s="85"/>
      <c r="I6" s="2" t="s">
        <v>6</v>
      </c>
      <c r="J6" s="61" t="s">
        <v>17</v>
      </c>
      <c r="K6" s="63"/>
    </row>
    <row r="7" spans="1:11" s="6" customFormat="1" ht="21.75" customHeight="1">
      <c r="A7" s="82"/>
      <c r="B7" s="83"/>
      <c r="C7" s="86"/>
      <c r="D7" s="3" t="s">
        <v>7</v>
      </c>
      <c r="E7" s="98" t="s">
        <v>18</v>
      </c>
      <c r="F7" s="99"/>
      <c r="G7" s="99"/>
      <c r="H7" s="99"/>
      <c r="I7" s="99"/>
      <c r="J7" s="99"/>
      <c r="K7" s="100"/>
    </row>
    <row r="8" spans="1:11" s="6" customFormat="1" ht="21.75" customHeight="1">
      <c r="A8" s="84" t="s">
        <v>0</v>
      </c>
      <c r="B8" s="84"/>
      <c r="C8" s="86"/>
      <c r="D8" s="91" t="s">
        <v>5</v>
      </c>
      <c r="E8" s="85" t="s">
        <v>19</v>
      </c>
      <c r="F8" s="85"/>
      <c r="G8" s="85"/>
      <c r="H8" s="85"/>
      <c r="I8" s="88" t="s">
        <v>8</v>
      </c>
      <c r="J8" s="90" t="s">
        <v>20</v>
      </c>
      <c r="K8" s="91"/>
    </row>
    <row r="9" spans="1:11" s="6" customFormat="1" ht="21.75" customHeight="1">
      <c r="A9" s="84"/>
      <c r="B9" s="84"/>
      <c r="C9" s="86"/>
      <c r="D9" s="91"/>
      <c r="E9" s="85"/>
      <c r="F9" s="85"/>
      <c r="G9" s="85"/>
      <c r="H9" s="85"/>
      <c r="I9" s="89"/>
      <c r="J9" s="91"/>
      <c r="K9" s="91"/>
    </row>
    <row r="10" spans="1:11" s="6" customFormat="1" ht="21.75" customHeight="1">
      <c r="A10" s="84"/>
      <c r="B10" s="84"/>
      <c r="C10" s="85" t="s">
        <v>21</v>
      </c>
      <c r="D10" s="85"/>
      <c r="E10" s="85"/>
      <c r="F10" s="85"/>
      <c r="G10" s="85"/>
      <c r="H10" s="85"/>
      <c r="I10" s="85"/>
      <c r="J10" s="85"/>
      <c r="K10" s="85"/>
    </row>
    <row r="11" spans="1:11" ht="21.75" customHeight="1">
      <c r="A11" s="72" t="s">
        <v>9</v>
      </c>
      <c r="B11" s="73" t="s">
        <v>108</v>
      </c>
      <c r="C11" s="74"/>
      <c r="D11" s="74"/>
      <c r="E11" s="74"/>
      <c r="F11" s="74"/>
      <c r="G11" s="74"/>
      <c r="H11" s="74"/>
      <c r="I11" s="74"/>
      <c r="J11" s="74"/>
      <c r="K11" s="75"/>
    </row>
    <row r="12" spans="1:11" ht="21.75" customHeight="1">
      <c r="A12" s="72"/>
      <c r="B12" s="76"/>
      <c r="C12" s="77"/>
      <c r="D12" s="77"/>
      <c r="E12" s="77"/>
      <c r="F12" s="77"/>
      <c r="G12" s="77"/>
      <c r="H12" s="77"/>
      <c r="I12" s="77"/>
      <c r="J12" s="77"/>
      <c r="K12" s="78"/>
    </row>
    <row r="13" spans="1:11" ht="20.25" customHeight="1">
      <c r="A13" s="79" t="s">
        <v>93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s="5" customFormat="1" ht="30" customHeight="1">
      <c r="A15" s="67" t="s">
        <v>10</v>
      </c>
      <c r="B15" s="67" t="s">
        <v>11</v>
      </c>
      <c r="C15" s="67" t="s">
        <v>12</v>
      </c>
      <c r="D15" s="67" t="s">
        <v>13</v>
      </c>
      <c r="E15" s="61" t="s">
        <v>24</v>
      </c>
      <c r="F15" s="63"/>
      <c r="G15" s="61" t="s">
        <v>25</v>
      </c>
      <c r="H15" s="62"/>
      <c r="I15" s="62"/>
      <c r="J15" s="63"/>
      <c r="K15" s="46"/>
    </row>
    <row r="16" spans="1:11" s="5" customFormat="1" ht="30" customHeight="1">
      <c r="A16" s="68"/>
      <c r="B16" s="68"/>
      <c r="C16" s="68"/>
      <c r="D16" s="68"/>
      <c r="E16" s="46" t="s">
        <v>14</v>
      </c>
      <c r="F16" s="46" t="s">
        <v>26</v>
      </c>
      <c r="G16" s="46" t="s">
        <v>27</v>
      </c>
      <c r="H16" s="61" t="s">
        <v>26</v>
      </c>
      <c r="I16" s="62"/>
      <c r="J16" s="63"/>
      <c r="K16" s="46" t="s">
        <v>28</v>
      </c>
    </row>
    <row r="17" spans="1:11" s="4" customFormat="1" ht="30" customHeight="1">
      <c r="A17" s="47" t="str">
        <f>일위대가표!B14</f>
        <v>접지용전선</v>
      </c>
      <c r="B17" s="46" t="str">
        <f>일위대가표!C14</f>
        <v>F-GV 70 ㎟(IEC규격)</v>
      </c>
      <c r="C17" s="46" t="str">
        <f>일위대가표!D26</f>
        <v>m</v>
      </c>
      <c r="D17" s="49">
        <v>20</v>
      </c>
      <c r="E17" s="50">
        <f>일위대가표!G14</f>
        <v>7433</v>
      </c>
      <c r="F17" s="50">
        <f>D17*E17</f>
        <v>148660</v>
      </c>
      <c r="G17" s="50">
        <f>일위대가표!I20</f>
        <v>1835</v>
      </c>
      <c r="H17" s="57">
        <f>G17*D17</f>
        <v>36700</v>
      </c>
      <c r="I17" s="58"/>
      <c r="J17" s="59"/>
      <c r="K17" s="50">
        <f>F17+H17</f>
        <v>185360</v>
      </c>
    </row>
    <row r="18" spans="1:11" s="4" customFormat="1" ht="30" customHeight="1">
      <c r="A18" s="47" t="str">
        <f>일위대가표!B26</f>
        <v>접지용 절연전선</v>
      </c>
      <c r="B18" s="46" t="str">
        <f>일위대가표!C27</f>
        <v>KIV 25 ㎟</v>
      </c>
      <c r="C18" s="46" t="str">
        <f>일위대가표!D27</f>
        <v>m</v>
      </c>
      <c r="D18" s="49">
        <v>20</v>
      </c>
      <c r="E18" s="50">
        <f>일위대가표!F27</f>
        <v>3125</v>
      </c>
      <c r="F18" s="50">
        <f>D18*E18</f>
        <v>62500</v>
      </c>
      <c r="G18" s="50">
        <f>일위대가표!I30</f>
        <v>1468</v>
      </c>
      <c r="H18" s="57">
        <f>G18*D18</f>
        <v>29360</v>
      </c>
      <c r="I18" s="58"/>
      <c r="J18" s="59"/>
      <c r="K18" s="50">
        <f>F18+H18</f>
        <v>91860</v>
      </c>
    </row>
    <row r="19" spans="1:14" ht="30" customHeight="1">
      <c r="A19" s="47" t="str">
        <f>일위대가표!B37</f>
        <v>SM-12-20-60M</v>
      </c>
      <c r="B19" s="48" t="str">
        <f>일위대가표!C37</f>
        <v>1Φ2w/220V/120KA/60MJ</v>
      </c>
      <c r="C19" s="46" t="str">
        <f>일위대가표!D38</f>
        <v>set</v>
      </c>
      <c r="D19" s="49">
        <v>1</v>
      </c>
      <c r="E19" s="50">
        <f>일위대가표!F37</f>
        <v>1800000</v>
      </c>
      <c r="F19" s="50">
        <f>D19*E19</f>
        <v>1800000</v>
      </c>
      <c r="G19" s="50">
        <f>일위대가표!I39</f>
        <v>149865</v>
      </c>
      <c r="H19" s="57">
        <f>G19*D19</f>
        <v>149865</v>
      </c>
      <c r="I19" s="58"/>
      <c r="J19" s="59"/>
      <c r="K19" s="50">
        <f>F19+H19</f>
        <v>1949865</v>
      </c>
      <c r="L19" s="7"/>
      <c r="N19" s="7"/>
    </row>
    <row r="20" spans="1:14" ht="30" customHeight="1">
      <c r="A20" s="47" t="s">
        <v>101</v>
      </c>
      <c r="B20" s="48" t="s">
        <v>100</v>
      </c>
      <c r="C20" s="46" t="s">
        <v>22</v>
      </c>
      <c r="D20" s="49">
        <v>1</v>
      </c>
      <c r="E20" s="50"/>
      <c r="F20" s="50"/>
      <c r="G20" s="50">
        <v>300000</v>
      </c>
      <c r="H20" s="57">
        <f>G20*D20</f>
        <v>300000</v>
      </c>
      <c r="I20" s="58"/>
      <c r="J20" s="59"/>
      <c r="K20" s="50">
        <f>F20+H20</f>
        <v>300000</v>
      </c>
      <c r="L20" s="7"/>
      <c r="N20" s="7"/>
    </row>
    <row r="21" spans="1:14" s="9" customFormat="1" ht="30" customHeight="1">
      <c r="A21" s="47" t="s">
        <v>95</v>
      </c>
      <c r="B21" s="45"/>
      <c r="C21" s="45"/>
      <c r="D21" s="46"/>
      <c r="E21" s="51"/>
      <c r="F21" s="51">
        <f>SUM(F17:F20)</f>
        <v>2011160</v>
      </c>
      <c r="G21" s="51"/>
      <c r="H21" s="64">
        <f>SUM(H17:J20)</f>
        <v>515925</v>
      </c>
      <c r="I21" s="65"/>
      <c r="J21" s="66"/>
      <c r="K21" s="52">
        <f>SUM(K17:K20)</f>
        <v>2527085</v>
      </c>
      <c r="N21" s="20"/>
    </row>
    <row r="22" spans="1:14" s="9" customFormat="1" ht="30" customHeight="1">
      <c r="A22" s="47"/>
      <c r="B22" s="45"/>
      <c r="C22" s="61"/>
      <c r="D22" s="62"/>
      <c r="E22" s="62"/>
      <c r="F22" s="63"/>
      <c r="G22" s="51"/>
      <c r="H22" s="64"/>
      <c r="I22" s="65"/>
      <c r="J22" s="66"/>
      <c r="K22" s="52"/>
      <c r="N22" s="20"/>
    </row>
    <row r="23" spans="1:13" s="8" customFormat="1" ht="30" customHeight="1">
      <c r="A23" s="54" t="s">
        <v>92</v>
      </c>
      <c r="B23" s="108"/>
      <c r="C23" s="109"/>
      <c r="D23" s="109"/>
      <c r="E23" s="109"/>
      <c r="F23" s="109"/>
      <c r="G23" s="109"/>
      <c r="H23" s="109"/>
      <c r="I23" s="109"/>
      <c r="J23" s="110"/>
      <c r="K23" s="53">
        <f>SUM(K21:K22)</f>
        <v>2527085</v>
      </c>
      <c r="L23" s="18"/>
      <c r="M23" s="18"/>
    </row>
    <row r="24" spans="1:11" ht="25.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21.75" customHeight="1">
      <c r="A25" s="107" t="s">
        <v>89</v>
      </c>
      <c r="B25" s="56" t="s">
        <v>105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21.75" customHeight="1">
      <c r="A26" s="107"/>
      <c r="B26" s="56" t="s">
        <v>90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21.75" customHeight="1">
      <c r="A27" s="107"/>
      <c r="B27" s="56" t="s">
        <v>102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21.75" customHeight="1">
      <c r="A28" s="107"/>
      <c r="B28" s="56" t="s">
        <v>91</v>
      </c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21.75" customHeight="1">
      <c r="A29" s="107"/>
      <c r="B29" s="56" t="s">
        <v>103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21.75" customHeight="1">
      <c r="A30" s="107"/>
      <c r="B30" s="56" t="s">
        <v>104</v>
      </c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21.75" customHeight="1">
      <c r="A31" s="107"/>
      <c r="B31" s="56" t="s">
        <v>106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21.75" customHeight="1">
      <c r="A32" s="107"/>
      <c r="B32" s="56" t="s">
        <v>107</v>
      </c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21.75" customHeight="1">
      <c r="A33" s="107"/>
      <c r="B33" s="56" t="s">
        <v>109</v>
      </c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25.5" customHeight="1">
      <c r="A34" s="10"/>
      <c r="B34" s="10"/>
      <c r="C34" s="12"/>
      <c r="D34" s="10"/>
      <c r="E34" s="11"/>
      <c r="F34" s="11"/>
      <c r="G34" s="13"/>
      <c r="H34" s="102"/>
      <c r="I34" s="102"/>
      <c r="J34" s="102"/>
      <c r="K34" s="14"/>
    </row>
    <row r="35" spans="1:11" ht="25.5" customHeight="1">
      <c r="A35" s="10"/>
      <c r="B35" s="10"/>
      <c r="C35" s="12"/>
      <c r="D35" s="10"/>
      <c r="E35" s="11"/>
      <c r="F35" s="11"/>
      <c r="G35" s="13"/>
      <c r="H35" s="102"/>
      <c r="I35" s="102"/>
      <c r="J35" s="102"/>
      <c r="K35" s="14"/>
    </row>
    <row r="36" spans="1:11" ht="25.5" customHeight="1">
      <c r="A36" s="10"/>
      <c r="B36" s="10"/>
      <c r="C36" s="12"/>
      <c r="D36" s="10"/>
      <c r="E36" s="11"/>
      <c r="F36" s="11"/>
      <c r="G36" s="13"/>
      <c r="H36" s="102"/>
      <c r="I36" s="102"/>
      <c r="J36" s="102"/>
      <c r="K36" s="14"/>
    </row>
    <row r="37" spans="1:11" ht="25.5" customHeight="1">
      <c r="A37" s="10"/>
      <c r="B37" s="10"/>
      <c r="C37" s="12"/>
      <c r="D37" s="10"/>
      <c r="E37" s="11"/>
      <c r="F37" s="11"/>
      <c r="G37" s="13"/>
      <c r="H37" s="102"/>
      <c r="I37" s="102"/>
      <c r="J37" s="102"/>
      <c r="K37" s="14"/>
    </row>
    <row r="38" spans="1:11" ht="25.5" customHeight="1">
      <c r="A38" s="10"/>
      <c r="B38" s="10"/>
      <c r="C38" s="12"/>
      <c r="D38" s="10"/>
      <c r="E38" s="11"/>
      <c r="F38" s="11"/>
      <c r="G38" s="13"/>
      <c r="H38" s="102"/>
      <c r="I38" s="102"/>
      <c r="J38" s="102"/>
      <c r="K38" s="14"/>
    </row>
    <row r="39" spans="1:11" ht="25.5" customHeight="1">
      <c r="A39" s="15"/>
      <c r="B39" s="10"/>
      <c r="C39" s="12"/>
      <c r="D39" s="10"/>
      <c r="E39" s="11"/>
      <c r="F39" s="11"/>
      <c r="G39" s="13"/>
      <c r="H39" s="105"/>
      <c r="I39" s="105"/>
      <c r="J39" s="105"/>
      <c r="K39" s="14"/>
    </row>
    <row r="40" spans="1:11" ht="25.5" customHeight="1">
      <c r="A40" s="15"/>
      <c r="B40" s="10"/>
      <c r="C40" s="12"/>
      <c r="D40" s="10"/>
      <c r="E40" s="11"/>
      <c r="F40" s="11"/>
      <c r="G40" s="13"/>
      <c r="H40" s="104"/>
      <c r="I40" s="104"/>
      <c r="J40" s="104"/>
      <c r="K40" s="16"/>
    </row>
    <row r="41" spans="1:11" ht="25.5" customHeight="1">
      <c r="A41" s="10"/>
      <c r="B41" s="10"/>
      <c r="C41" s="12"/>
      <c r="D41" s="10"/>
      <c r="E41" s="11"/>
      <c r="F41" s="11"/>
      <c r="G41" s="13"/>
      <c r="H41" s="104"/>
      <c r="I41" s="104"/>
      <c r="J41" s="104"/>
      <c r="K41" s="16"/>
    </row>
    <row r="42" spans="1:11" ht="25.5" customHeight="1">
      <c r="A42" s="10"/>
      <c r="B42" s="10"/>
      <c r="C42" s="12"/>
      <c r="D42" s="10"/>
      <c r="E42" s="11"/>
      <c r="F42" s="11"/>
      <c r="G42" s="13"/>
      <c r="H42" s="104"/>
      <c r="I42" s="104"/>
      <c r="J42" s="104"/>
      <c r="K42" s="14"/>
    </row>
    <row r="43" spans="1:11" ht="25.5" customHeight="1">
      <c r="A43" s="15"/>
      <c r="B43" s="10"/>
      <c r="C43" s="12"/>
      <c r="D43" s="10"/>
      <c r="E43" s="11"/>
      <c r="F43" s="11"/>
      <c r="G43" s="13"/>
      <c r="H43" s="104"/>
      <c r="I43" s="104"/>
      <c r="J43" s="104"/>
      <c r="K43" s="16"/>
    </row>
    <row r="44" spans="1:11" ht="25.5" customHeight="1">
      <c r="A44" s="10"/>
      <c r="B44" s="10"/>
      <c r="C44" s="12"/>
      <c r="D44" s="10"/>
      <c r="E44" s="11"/>
      <c r="F44" s="11"/>
      <c r="G44" s="13"/>
      <c r="H44" s="102"/>
      <c r="I44" s="102"/>
      <c r="J44" s="102"/>
      <c r="K44" s="14"/>
    </row>
    <row r="45" spans="1:11" ht="25.5" customHeight="1">
      <c r="A45" s="10"/>
      <c r="B45" s="10"/>
      <c r="C45" s="12"/>
      <c r="D45" s="10"/>
      <c r="E45" s="11"/>
      <c r="F45" s="11"/>
      <c r="G45" s="13"/>
      <c r="H45" s="102"/>
      <c r="I45" s="102"/>
      <c r="J45" s="102"/>
      <c r="K45" s="14"/>
    </row>
    <row r="46" spans="1:11" ht="25.5" customHeight="1">
      <c r="A46" s="17"/>
      <c r="B46" s="12"/>
      <c r="C46" s="12"/>
      <c r="D46" s="10"/>
      <c r="E46" s="12"/>
      <c r="F46" s="12"/>
      <c r="G46" s="12"/>
      <c r="H46" s="102"/>
      <c r="I46" s="102"/>
      <c r="J46" s="102"/>
      <c r="K46" s="16"/>
    </row>
    <row r="47" spans="1:11" ht="25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25.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25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ht="15" customHeight="1"/>
    <row r="51" ht="15" customHeight="1"/>
    <row r="52" ht="15" customHeight="1"/>
  </sheetData>
  <sheetProtection/>
  <mergeCells count="61">
    <mergeCell ref="H18:J18"/>
    <mergeCell ref="H19:J19"/>
    <mergeCell ref="H20:J20"/>
    <mergeCell ref="A48:K48"/>
    <mergeCell ref="H34:J34"/>
    <mergeCell ref="H37:J37"/>
    <mergeCell ref="H36:J36"/>
    <mergeCell ref="A25:A33"/>
    <mergeCell ref="B25:K25"/>
    <mergeCell ref="B26:K26"/>
    <mergeCell ref="B27:K27"/>
    <mergeCell ref="B31:K31"/>
    <mergeCell ref="B28:K28"/>
    <mergeCell ref="A49:K49"/>
    <mergeCell ref="H46:J46"/>
    <mergeCell ref="H35:J35"/>
    <mergeCell ref="H44:J44"/>
    <mergeCell ref="H42:J42"/>
    <mergeCell ref="H41:J41"/>
    <mergeCell ref="H40:J40"/>
    <mergeCell ref="H43:J43"/>
    <mergeCell ref="H39:J39"/>
    <mergeCell ref="H38:J38"/>
    <mergeCell ref="B15:B16"/>
    <mergeCell ref="A1:K2"/>
    <mergeCell ref="A47:K47"/>
    <mergeCell ref="E7:K7"/>
    <mergeCell ref="E6:H6"/>
    <mergeCell ref="E4:K4"/>
    <mergeCell ref="A4:B5"/>
    <mergeCell ref="H45:J45"/>
    <mergeCell ref="A15:A16"/>
    <mergeCell ref="D8:D9"/>
    <mergeCell ref="A8:B10"/>
    <mergeCell ref="C10:K10"/>
    <mergeCell ref="C4:C9"/>
    <mergeCell ref="E8:H9"/>
    <mergeCell ref="E5:K5"/>
    <mergeCell ref="I8:I9"/>
    <mergeCell ref="J8:K9"/>
    <mergeCell ref="J6:K6"/>
    <mergeCell ref="C15:C16"/>
    <mergeCell ref="D15:D16"/>
    <mergeCell ref="H16:J16"/>
    <mergeCell ref="E15:F15"/>
    <mergeCell ref="G15:J15"/>
    <mergeCell ref="A3:K3"/>
    <mergeCell ref="A11:A12"/>
    <mergeCell ref="B11:K12"/>
    <mergeCell ref="A13:K14"/>
    <mergeCell ref="A6:B7"/>
    <mergeCell ref="B32:K32"/>
    <mergeCell ref="B33:K33"/>
    <mergeCell ref="H17:J17"/>
    <mergeCell ref="A24:K24"/>
    <mergeCell ref="C22:F22"/>
    <mergeCell ref="H21:J21"/>
    <mergeCell ref="H22:J22"/>
    <mergeCell ref="B29:K29"/>
    <mergeCell ref="B30:K30"/>
    <mergeCell ref="B23:J23"/>
  </mergeCells>
  <printOptions/>
  <pageMargins left="0.57" right="0.2755905511811024" top="1.64" bottom="0.96" header="0.4724409448818898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5"/>
  <sheetViews>
    <sheetView view="pageBreakPreview" zoomScale="75" zoomScaleSheetLayoutView="75" zoomScalePageLayoutView="75" workbookViewId="0" topLeftCell="A1">
      <selection activeCell="C37" sqref="C37"/>
    </sheetView>
  </sheetViews>
  <sheetFormatPr defaultColWidth="9.00390625" defaultRowHeight="15.75" customHeight="1"/>
  <cols>
    <col min="1" max="1" width="1.625" style="21" customWidth="1"/>
    <col min="2" max="2" width="33.875" style="42" customWidth="1"/>
    <col min="3" max="3" width="35.125" style="42" customWidth="1"/>
    <col min="4" max="4" width="11.75390625" style="42" customWidth="1"/>
    <col min="5" max="5" width="8.625" style="42" customWidth="1"/>
    <col min="6" max="6" width="17.125" style="43" customWidth="1"/>
    <col min="7" max="7" width="18.50390625" style="42" customWidth="1"/>
    <col min="8" max="8" width="12.75390625" style="43" customWidth="1"/>
    <col min="9" max="9" width="13.75390625" style="43" customWidth="1"/>
    <col min="10" max="10" width="12.50390625" style="44" customWidth="1"/>
    <col min="11" max="11" width="11.50390625" style="44" customWidth="1"/>
    <col min="12" max="12" width="22.375" style="44" customWidth="1"/>
    <col min="13" max="13" width="24.00390625" style="22" customWidth="1"/>
    <col min="14" max="14" width="29.50390625" style="21" customWidth="1"/>
    <col min="15" max="15" width="5.875" style="21" customWidth="1"/>
    <col min="16" max="16" width="5.125" style="21" customWidth="1"/>
    <col min="17" max="17" width="8.625" style="21" customWidth="1"/>
    <col min="18" max="18" width="15.625" style="21" customWidth="1"/>
    <col min="19" max="16384" width="9.00390625" style="21" customWidth="1"/>
  </cols>
  <sheetData>
    <row r="1" spans="2:18" ht="60" customHeigh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N1" s="23"/>
      <c r="O1" s="23"/>
      <c r="P1" s="23"/>
      <c r="Q1" s="23"/>
      <c r="R1" s="23"/>
    </row>
    <row r="2" spans="2:18" ht="60" customHeight="1">
      <c r="B2" s="119" t="s">
        <v>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3"/>
      <c r="O2" s="23"/>
      <c r="P2" s="23"/>
      <c r="Q2" s="23"/>
      <c r="R2" s="23"/>
    </row>
    <row r="3" spans="2:18" ht="150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23"/>
      <c r="O3" s="23"/>
      <c r="P3" s="23"/>
      <c r="Q3" s="23"/>
      <c r="R3" s="23"/>
    </row>
    <row r="4" spans="2:18" ht="44.25" customHeight="1">
      <c r="B4" s="120" t="s">
        <v>96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23"/>
      <c r="O4" s="23"/>
      <c r="P4" s="23"/>
      <c r="Q4" s="23"/>
      <c r="R4" s="23"/>
    </row>
    <row r="5" spans="2:18" ht="44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3"/>
      <c r="O5" s="23"/>
      <c r="P5" s="23"/>
      <c r="Q5" s="23"/>
      <c r="R5" s="23"/>
    </row>
    <row r="6" spans="2:18" ht="44.2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23"/>
      <c r="O6" s="23"/>
      <c r="P6" s="23"/>
      <c r="Q6" s="23"/>
      <c r="R6" s="23"/>
    </row>
    <row r="7" spans="2:18" ht="44.2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3"/>
      <c r="O7" s="23"/>
      <c r="P7" s="23"/>
      <c r="Q7" s="23"/>
      <c r="R7" s="23"/>
    </row>
    <row r="8" spans="2:18" ht="44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3"/>
      <c r="O8" s="23"/>
      <c r="P8" s="23"/>
      <c r="Q8" s="23"/>
      <c r="R8" s="23"/>
    </row>
    <row r="9" spans="2:18" ht="44.25" customHeight="1">
      <c r="B9" s="121" t="s">
        <v>30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23"/>
      <c r="O9" s="23"/>
      <c r="P9" s="23"/>
      <c r="Q9" s="23"/>
      <c r="R9" s="23"/>
    </row>
    <row r="10" spans="2:18" ht="50.25" customHeight="1">
      <c r="B10" s="122" t="s">
        <v>31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N10" s="23"/>
      <c r="O10" s="23"/>
      <c r="P10" s="23"/>
      <c r="Q10" s="23"/>
      <c r="R10" s="23"/>
    </row>
    <row r="11" spans="1:18" ht="18" customHeight="1">
      <c r="A11" s="27"/>
      <c r="B11" s="113" t="s">
        <v>32</v>
      </c>
      <c r="C11" s="113" t="s">
        <v>33</v>
      </c>
      <c r="D11" s="113" t="s">
        <v>34</v>
      </c>
      <c r="E11" s="113" t="s">
        <v>35</v>
      </c>
      <c r="F11" s="113" t="s">
        <v>36</v>
      </c>
      <c r="G11" s="113"/>
      <c r="H11" s="113" t="s">
        <v>37</v>
      </c>
      <c r="I11" s="113"/>
      <c r="J11" s="113" t="s">
        <v>38</v>
      </c>
      <c r="K11" s="113"/>
      <c r="L11" s="114" t="s">
        <v>39</v>
      </c>
      <c r="M11" s="115" t="s">
        <v>40</v>
      </c>
      <c r="N11" s="23"/>
      <c r="O11" s="23"/>
      <c r="P11" s="23"/>
      <c r="Q11" s="23"/>
      <c r="R11" s="23"/>
    </row>
    <row r="12" spans="1:18" ht="18" customHeight="1">
      <c r="A12" s="27"/>
      <c r="B12" s="113"/>
      <c r="C12" s="113"/>
      <c r="D12" s="113"/>
      <c r="E12" s="113"/>
      <c r="F12" s="29" t="s">
        <v>41</v>
      </c>
      <c r="G12" s="28" t="s">
        <v>42</v>
      </c>
      <c r="H12" s="29" t="s">
        <v>43</v>
      </c>
      <c r="I12" s="29" t="s">
        <v>44</v>
      </c>
      <c r="J12" s="30" t="s">
        <v>45</v>
      </c>
      <c r="K12" s="30" t="s">
        <v>46</v>
      </c>
      <c r="L12" s="114"/>
      <c r="M12" s="116"/>
      <c r="N12" s="23"/>
      <c r="O12" s="23"/>
      <c r="P12" s="23"/>
      <c r="Q12" s="23"/>
      <c r="R12" s="23"/>
    </row>
    <row r="13" spans="1:18" ht="21" customHeight="1">
      <c r="A13" s="27"/>
      <c r="B13" s="28" t="s">
        <v>97</v>
      </c>
      <c r="C13" s="117" t="s">
        <v>60</v>
      </c>
      <c r="D13" s="117"/>
      <c r="E13" s="117"/>
      <c r="F13" s="117"/>
      <c r="G13" s="117"/>
      <c r="H13" s="117"/>
      <c r="I13" s="117"/>
      <c r="J13" s="117"/>
      <c r="K13" s="117"/>
      <c r="L13" s="111"/>
      <c r="M13" s="55"/>
      <c r="N13" s="23"/>
      <c r="O13" s="23"/>
      <c r="P13" s="23"/>
      <c r="Q13" s="23"/>
      <c r="R13" s="23"/>
    </row>
    <row r="14" spans="1:18" ht="21" customHeight="1">
      <c r="A14" s="27"/>
      <c r="B14" s="28" t="s">
        <v>53</v>
      </c>
      <c r="C14" s="28" t="s">
        <v>61</v>
      </c>
      <c r="D14" s="28" t="s">
        <v>54</v>
      </c>
      <c r="E14" s="28">
        <v>1</v>
      </c>
      <c r="F14" s="29">
        <v>7433</v>
      </c>
      <c r="G14" s="35">
        <f>E14*F14</f>
        <v>7433</v>
      </c>
      <c r="H14" s="29"/>
      <c r="I14" s="29"/>
      <c r="J14" s="30"/>
      <c r="K14" s="30"/>
      <c r="L14" s="36">
        <f>G14</f>
        <v>7433</v>
      </c>
      <c r="M14" s="55" t="s">
        <v>55</v>
      </c>
      <c r="N14" s="23"/>
      <c r="O14" s="23"/>
      <c r="P14" s="23"/>
      <c r="Q14" s="23"/>
      <c r="R14" s="23"/>
    </row>
    <row r="15" spans="1:18" ht="21" customHeight="1">
      <c r="A15" s="27"/>
      <c r="B15" s="28" t="s">
        <v>53</v>
      </c>
      <c r="C15" s="28" t="s">
        <v>62</v>
      </c>
      <c r="D15" s="28" t="s">
        <v>54</v>
      </c>
      <c r="E15" s="28">
        <v>1</v>
      </c>
      <c r="F15" s="29">
        <v>5292</v>
      </c>
      <c r="G15" s="35">
        <f>E15*F15</f>
        <v>5292</v>
      </c>
      <c r="H15" s="29"/>
      <c r="I15" s="29"/>
      <c r="J15" s="30"/>
      <c r="K15" s="30"/>
      <c r="L15" s="36">
        <f>G15</f>
        <v>5292</v>
      </c>
      <c r="M15" s="55" t="s">
        <v>55</v>
      </c>
      <c r="N15" s="23"/>
      <c r="O15" s="23"/>
      <c r="P15" s="23"/>
      <c r="Q15" s="23"/>
      <c r="R15" s="23"/>
    </row>
    <row r="16" spans="1:18" ht="21" customHeight="1">
      <c r="A16" s="27"/>
      <c r="B16" s="28" t="s">
        <v>56</v>
      </c>
      <c r="C16" s="28" t="s">
        <v>63</v>
      </c>
      <c r="D16" s="28" t="s">
        <v>54</v>
      </c>
      <c r="E16" s="28">
        <v>1</v>
      </c>
      <c r="F16" s="29">
        <v>6427</v>
      </c>
      <c r="G16" s="35">
        <f>E16*F16</f>
        <v>6427</v>
      </c>
      <c r="H16" s="29"/>
      <c r="I16" s="29"/>
      <c r="J16" s="30"/>
      <c r="K16" s="30"/>
      <c r="L16" s="36">
        <f>G16</f>
        <v>6427</v>
      </c>
      <c r="M16" s="55" t="s">
        <v>57</v>
      </c>
      <c r="N16" s="23"/>
      <c r="O16" s="23"/>
      <c r="P16" s="23"/>
      <c r="Q16" s="23"/>
      <c r="R16" s="23"/>
    </row>
    <row r="17" spans="1:18" ht="21" customHeight="1">
      <c r="A17" s="27"/>
      <c r="B17" s="28" t="s">
        <v>56</v>
      </c>
      <c r="C17" s="28" t="s">
        <v>64</v>
      </c>
      <c r="D17" s="28" t="s">
        <v>54</v>
      </c>
      <c r="E17" s="28">
        <v>1</v>
      </c>
      <c r="F17" s="29">
        <v>574</v>
      </c>
      <c r="G17" s="35">
        <f>E17*F17</f>
        <v>574</v>
      </c>
      <c r="H17" s="29"/>
      <c r="I17" s="29"/>
      <c r="J17" s="30"/>
      <c r="K17" s="30"/>
      <c r="L17" s="36">
        <f>G17</f>
        <v>574</v>
      </c>
      <c r="M17" s="55" t="s">
        <v>57</v>
      </c>
      <c r="N17" s="23"/>
      <c r="O17" s="23"/>
      <c r="P17" s="23"/>
      <c r="Q17" s="23"/>
      <c r="R17" s="23"/>
    </row>
    <row r="18" spans="1:18" ht="21" customHeight="1">
      <c r="A18" s="27"/>
      <c r="B18" s="28" t="s">
        <v>58</v>
      </c>
      <c r="C18" s="28" t="s">
        <v>65</v>
      </c>
      <c r="D18" s="28" t="s">
        <v>54</v>
      </c>
      <c r="E18" s="28">
        <v>1</v>
      </c>
      <c r="F18" s="29">
        <v>5604</v>
      </c>
      <c r="G18" s="35">
        <f>E18*F18</f>
        <v>5604</v>
      </c>
      <c r="H18" s="29"/>
      <c r="I18" s="29"/>
      <c r="J18" s="30"/>
      <c r="K18" s="30"/>
      <c r="L18" s="36">
        <f>G18</f>
        <v>5604</v>
      </c>
      <c r="M18" s="55" t="s">
        <v>55</v>
      </c>
      <c r="N18" s="23"/>
      <c r="O18" s="23"/>
      <c r="P18" s="23"/>
      <c r="Q18" s="23"/>
      <c r="R18" s="23"/>
    </row>
    <row r="19" spans="1:18" ht="21" customHeight="1">
      <c r="A19" s="27"/>
      <c r="B19" s="28" t="s">
        <v>48</v>
      </c>
      <c r="C19" s="28" t="s">
        <v>49</v>
      </c>
      <c r="D19" s="28" t="s">
        <v>50</v>
      </c>
      <c r="E19" s="28">
        <v>0.015</v>
      </c>
      <c r="F19" s="29"/>
      <c r="G19" s="28"/>
      <c r="H19" s="29">
        <v>122341</v>
      </c>
      <c r="I19" s="38">
        <f>ROUNDDOWN(E19*H19,1)</f>
        <v>1835.1</v>
      </c>
      <c r="J19" s="30"/>
      <c r="K19" s="30"/>
      <c r="L19" s="36">
        <f>I19</f>
        <v>1835.1</v>
      </c>
      <c r="M19" s="55" t="s">
        <v>59</v>
      </c>
      <c r="N19" s="23"/>
      <c r="O19" s="23"/>
      <c r="P19" s="23"/>
      <c r="Q19" s="23"/>
      <c r="R19" s="23"/>
    </row>
    <row r="20" spans="1:18" ht="21" customHeight="1">
      <c r="A20" s="27"/>
      <c r="B20" s="28" t="s">
        <v>51</v>
      </c>
      <c r="C20" s="28"/>
      <c r="D20" s="28"/>
      <c r="E20" s="28"/>
      <c r="F20" s="29"/>
      <c r="G20" s="35">
        <f>SUM(G15:G19)</f>
        <v>17897</v>
      </c>
      <c r="H20" s="29"/>
      <c r="I20" s="29">
        <f>ROUNDDOWN(SUM(I19),0)</f>
        <v>1835</v>
      </c>
      <c r="J20" s="30"/>
      <c r="K20" s="30"/>
      <c r="L20" s="36">
        <f>I20+G20</f>
        <v>19732</v>
      </c>
      <c r="M20" s="55"/>
      <c r="N20" s="23"/>
      <c r="O20" s="23"/>
      <c r="P20" s="23"/>
      <c r="Q20" s="23"/>
      <c r="R20" s="23"/>
    </row>
    <row r="21" spans="1:18" s="34" customFormat="1" ht="21" customHeight="1">
      <c r="A21" s="27"/>
      <c r="B21" s="28" t="s">
        <v>98</v>
      </c>
      <c r="C21" s="31" t="s">
        <v>66</v>
      </c>
      <c r="D21" s="31"/>
      <c r="E21" s="31"/>
      <c r="F21" s="31"/>
      <c r="G21" s="31"/>
      <c r="H21" s="31"/>
      <c r="I21" s="31"/>
      <c r="J21" s="31"/>
      <c r="K21" s="31"/>
      <c r="L21" s="32"/>
      <c r="M21" s="55"/>
      <c r="N21" s="33"/>
      <c r="O21" s="33"/>
      <c r="P21" s="33"/>
      <c r="Q21" s="33"/>
      <c r="R21" s="33"/>
    </row>
    <row r="22" spans="1:18" s="34" customFormat="1" ht="21" customHeight="1">
      <c r="A22" s="27"/>
      <c r="B22" s="28" t="s">
        <v>53</v>
      </c>
      <c r="C22" s="28" t="s">
        <v>67</v>
      </c>
      <c r="D22" s="28" t="s">
        <v>54</v>
      </c>
      <c r="E22" s="28">
        <v>1</v>
      </c>
      <c r="F22" s="29">
        <v>3891</v>
      </c>
      <c r="G22" s="35">
        <f aca="true" t="shared" si="0" ref="G22:G28">E22*F22</f>
        <v>3891</v>
      </c>
      <c r="H22" s="29"/>
      <c r="I22" s="29"/>
      <c r="J22" s="30"/>
      <c r="K22" s="30"/>
      <c r="L22" s="36">
        <f aca="true" t="shared" si="1" ref="L22:L28">G22</f>
        <v>3891</v>
      </c>
      <c r="M22" s="55" t="s">
        <v>55</v>
      </c>
      <c r="N22" s="33"/>
      <c r="O22" s="33"/>
      <c r="P22" s="33"/>
      <c r="Q22" s="33"/>
      <c r="R22" s="33"/>
    </row>
    <row r="23" spans="1:18" s="34" customFormat="1" ht="21" customHeight="1">
      <c r="A23" s="27"/>
      <c r="B23" s="28" t="s">
        <v>53</v>
      </c>
      <c r="C23" s="28" t="s">
        <v>68</v>
      </c>
      <c r="D23" s="28" t="s">
        <v>54</v>
      </c>
      <c r="E23" s="28">
        <v>1</v>
      </c>
      <c r="F23" s="29">
        <v>2759</v>
      </c>
      <c r="G23" s="35">
        <f t="shared" si="0"/>
        <v>2759</v>
      </c>
      <c r="H23" s="29"/>
      <c r="I23" s="29"/>
      <c r="J23" s="30"/>
      <c r="K23" s="30"/>
      <c r="L23" s="36">
        <f t="shared" si="1"/>
        <v>2759</v>
      </c>
      <c r="M23" s="55" t="s">
        <v>55</v>
      </c>
      <c r="N23" s="33"/>
      <c r="O23" s="33"/>
      <c r="P23" s="33"/>
      <c r="Q23" s="33"/>
      <c r="R23" s="33"/>
    </row>
    <row r="24" spans="1:18" s="34" customFormat="1" ht="21" customHeight="1">
      <c r="A24" s="27"/>
      <c r="B24" s="28" t="s">
        <v>53</v>
      </c>
      <c r="C24" s="28" t="s">
        <v>69</v>
      </c>
      <c r="D24" s="28" t="s">
        <v>54</v>
      </c>
      <c r="E24" s="28">
        <v>1</v>
      </c>
      <c r="F24" s="29">
        <v>1797</v>
      </c>
      <c r="G24" s="35">
        <f t="shared" si="0"/>
        <v>1797</v>
      </c>
      <c r="H24" s="29"/>
      <c r="I24" s="29"/>
      <c r="J24" s="30"/>
      <c r="K24" s="30"/>
      <c r="L24" s="36">
        <f t="shared" si="1"/>
        <v>1797</v>
      </c>
      <c r="M24" s="55" t="s">
        <v>55</v>
      </c>
      <c r="N24" s="33"/>
      <c r="O24" s="33"/>
      <c r="P24" s="33"/>
      <c r="Q24" s="33"/>
      <c r="R24" s="33"/>
    </row>
    <row r="25" spans="1:18" s="34" customFormat="1" ht="21" customHeight="1">
      <c r="A25" s="27"/>
      <c r="B25" s="28" t="s">
        <v>56</v>
      </c>
      <c r="C25" s="28" t="s">
        <v>70</v>
      </c>
      <c r="D25" s="28" t="s">
        <v>54</v>
      </c>
      <c r="E25" s="28">
        <v>1</v>
      </c>
      <c r="F25" s="29">
        <v>3107</v>
      </c>
      <c r="G25" s="35">
        <f t="shared" si="0"/>
        <v>3107</v>
      </c>
      <c r="H25" s="29"/>
      <c r="I25" s="29"/>
      <c r="J25" s="30"/>
      <c r="K25" s="30"/>
      <c r="L25" s="36">
        <f t="shared" si="1"/>
        <v>3107</v>
      </c>
      <c r="M25" s="55" t="s">
        <v>57</v>
      </c>
      <c r="N25" s="33"/>
      <c r="O25" s="33"/>
      <c r="P25" s="33"/>
      <c r="Q25" s="33"/>
      <c r="R25" s="33"/>
    </row>
    <row r="26" spans="1:18" s="34" customFormat="1" ht="21" customHeight="1">
      <c r="A26" s="27"/>
      <c r="B26" s="28" t="s">
        <v>58</v>
      </c>
      <c r="C26" s="28" t="s">
        <v>71</v>
      </c>
      <c r="D26" s="28" t="s">
        <v>54</v>
      </c>
      <c r="E26" s="28">
        <v>1</v>
      </c>
      <c r="F26" s="29">
        <v>3939</v>
      </c>
      <c r="G26" s="35">
        <f t="shared" si="0"/>
        <v>3939</v>
      </c>
      <c r="H26" s="29"/>
      <c r="I26" s="29"/>
      <c r="J26" s="30"/>
      <c r="K26" s="30"/>
      <c r="L26" s="36">
        <f t="shared" si="1"/>
        <v>3939</v>
      </c>
      <c r="M26" s="55" t="s">
        <v>55</v>
      </c>
      <c r="N26" s="33"/>
      <c r="O26" s="33"/>
      <c r="P26" s="33"/>
      <c r="Q26" s="33"/>
      <c r="R26" s="33"/>
    </row>
    <row r="27" spans="1:18" s="34" customFormat="1" ht="21" customHeight="1">
      <c r="A27" s="27"/>
      <c r="B27" s="28" t="s">
        <v>58</v>
      </c>
      <c r="C27" s="28" t="s">
        <v>72</v>
      </c>
      <c r="D27" s="28" t="s">
        <v>54</v>
      </c>
      <c r="E27" s="28">
        <v>1</v>
      </c>
      <c r="F27" s="29">
        <v>3125</v>
      </c>
      <c r="G27" s="35">
        <f t="shared" si="0"/>
        <v>3125</v>
      </c>
      <c r="H27" s="29"/>
      <c r="I27" s="29"/>
      <c r="J27" s="30"/>
      <c r="K27" s="30"/>
      <c r="L27" s="36">
        <f t="shared" si="1"/>
        <v>3125</v>
      </c>
      <c r="M27" s="55" t="s">
        <v>55</v>
      </c>
      <c r="N27" s="33"/>
      <c r="O27" s="33"/>
      <c r="P27" s="33"/>
      <c r="Q27" s="33"/>
      <c r="R27" s="33"/>
    </row>
    <row r="28" spans="1:18" s="34" customFormat="1" ht="21" customHeight="1">
      <c r="A28" s="27"/>
      <c r="B28" s="28" t="s">
        <v>58</v>
      </c>
      <c r="C28" s="28" t="s">
        <v>73</v>
      </c>
      <c r="D28" s="28" t="s">
        <v>54</v>
      </c>
      <c r="E28" s="28">
        <v>1</v>
      </c>
      <c r="F28" s="29">
        <v>1809</v>
      </c>
      <c r="G28" s="35">
        <f t="shared" si="0"/>
        <v>1809</v>
      </c>
      <c r="H28" s="29"/>
      <c r="I28" s="29"/>
      <c r="J28" s="30"/>
      <c r="K28" s="30"/>
      <c r="L28" s="36">
        <f t="shared" si="1"/>
        <v>1809</v>
      </c>
      <c r="M28" s="55" t="s">
        <v>55</v>
      </c>
      <c r="N28" s="33"/>
      <c r="O28" s="33"/>
      <c r="P28" s="33"/>
      <c r="Q28" s="33"/>
      <c r="R28" s="33"/>
    </row>
    <row r="29" spans="1:18" s="34" customFormat="1" ht="21" customHeight="1">
      <c r="A29" s="27"/>
      <c r="B29" s="28" t="s">
        <v>48</v>
      </c>
      <c r="C29" s="28" t="s">
        <v>49</v>
      </c>
      <c r="D29" s="28" t="s">
        <v>50</v>
      </c>
      <c r="E29" s="28">
        <v>0.012</v>
      </c>
      <c r="F29" s="29"/>
      <c r="G29" s="28"/>
      <c r="H29" s="29">
        <v>122341</v>
      </c>
      <c r="I29" s="37">
        <f>ROUNDDOWN(E29*H29,1)</f>
        <v>1468</v>
      </c>
      <c r="J29" s="30"/>
      <c r="K29" s="30"/>
      <c r="L29" s="36">
        <f>I29</f>
        <v>1468</v>
      </c>
      <c r="M29" s="55" t="s">
        <v>59</v>
      </c>
      <c r="N29" s="33"/>
      <c r="O29" s="33"/>
      <c r="P29" s="33"/>
      <c r="Q29" s="33"/>
      <c r="R29" s="33"/>
    </row>
    <row r="30" spans="1:18" s="34" customFormat="1" ht="21" customHeight="1">
      <c r="A30" s="27"/>
      <c r="B30" s="28" t="s">
        <v>51</v>
      </c>
      <c r="C30" s="28"/>
      <c r="D30" s="28"/>
      <c r="E30" s="28"/>
      <c r="F30" s="29"/>
      <c r="G30" s="35">
        <f>SUM(G22:G29)</f>
        <v>20427</v>
      </c>
      <c r="H30" s="29"/>
      <c r="I30" s="29">
        <f>ROUNDDOWN(SUM(I29),0)</f>
        <v>1468</v>
      </c>
      <c r="J30" s="30"/>
      <c r="K30" s="30"/>
      <c r="L30" s="36">
        <f>I30+G30</f>
        <v>21895</v>
      </c>
      <c r="M30" s="55"/>
      <c r="N30" s="33"/>
      <c r="O30" s="33"/>
      <c r="P30" s="33"/>
      <c r="Q30" s="33"/>
      <c r="R30" s="33"/>
    </row>
    <row r="31" spans="1:18" ht="21" customHeight="1">
      <c r="A31" s="27"/>
      <c r="B31" s="28" t="s">
        <v>52</v>
      </c>
      <c r="C31" s="117" t="s">
        <v>74</v>
      </c>
      <c r="D31" s="117"/>
      <c r="E31" s="117"/>
      <c r="F31" s="117"/>
      <c r="G31" s="117"/>
      <c r="H31" s="117"/>
      <c r="I31" s="117"/>
      <c r="J31" s="117"/>
      <c r="K31" s="117"/>
      <c r="L31" s="111"/>
      <c r="M31" s="55"/>
      <c r="N31" s="23"/>
      <c r="O31" s="23"/>
      <c r="P31" s="23"/>
      <c r="Q31" s="23"/>
      <c r="R31" s="23"/>
    </row>
    <row r="32" spans="1:18" ht="21" customHeight="1">
      <c r="A32" s="27"/>
      <c r="B32" s="28" t="s">
        <v>75</v>
      </c>
      <c r="C32" s="28" t="s">
        <v>76</v>
      </c>
      <c r="D32" s="28" t="s">
        <v>23</v>
      </c>
      <c r="E32" s="39">
        <v>1</v>
      </c>
      <c r="F32" s="29">
        <v>2500000</v>
      </c>
      <c r="G32" s="35">
        <f>E32*F32</f>
        <v>2500000</v>
      </c>
      <c r="H32" s="29"/>
      <c r="I32" s="29"/>
      <c r="J32" s="30"/>
      <c r="K32" s="30"/>
      <c r="L32" s="36">
        <f>G32</f>
        <v>2500000</v>
      </c>
      <c r="M32" s="55" t="s">
        <v>47</v>
      </c>
      <c r="N32" s="23"/>
      <c r="O32" s="23"/>
      <c r="P32" s="23"/>
      <c r="Q32" s="23"/>
      <c r="R32" s="23"/>
    </row>
    <row r="33" spans="1:18" ht="21" customHeight="1">
      <c r="A33" s="27"/>
      <c r="B33" s="28" t="s">
        <v>77</v>
      </c>
      <c r="C33" s="28" t="s">
        <v>78</v>
      </c>
      <c r="D33" s="28" t="s">
        <v>23</v>
      </c>
      <c r="E33" s="39">
        <v>1</v>
      </c>
      <c r="F33" s="29">
        <v>3500000</v>
      </c>
      <c r="G33" s="35">
        <f>E33*F33</f>
        <v>3500000</v>
      </c>
      <c r="H33" s="29"/>
      <c r="I33" s="29"/>
      <c r="J33" s="30"/>
      <c r="K33" s="30"/>
      <c r="L33" s="36">
        <f>G33</f>
        <v>3500000</v>
      </c>
      <c r="M33" s="55" t="s">
        <v>47</v>
      </c>
      <c r="N33" s="23"/>
      <c r="O33" s="23"/>
      <c r="P33" s="23"/>
      <c r="Q33" s="23"/>
      <c r="R33" s="23"/>
    </row>
    <row r="34" spans="1:18" ht="21" customHeight="1">
      <c r="A34" s="27"/>
      <c r="B34" s="28" t="s">
        <v>79</v>
      </c>
      <c r="C34" s="28" t="s">
        <v>80</v>
      </c>
      <c r="D34" s="28" t="s">
        <v>81</v>
      </c>
      <c r="E34" s="39">
        <v>1</v>
      </c>
      <c r="F34" s="29"/>
      <c r="G34" s="35"/>
      <c r="H34" s="29">
        <v>149865</v>
      </c>
      <c r="I34" s="29">
        <f>E34*H34</f>
        <v>149865</v>
      </c>
      <c r="J34" s="30"/>
      <c r="K34" s="30"/>
      <c r="L34" s="36">
        <f>I34</f>
        <v>149865</v>
      </c>
      <c r="M34" s="55" t="s">
        <v>82</v>
      </c>
      <c r="N34" s="23"/>
      <c r="O34" s="23"/>
      <c r="P34" s="23"/>
      <c r="Q34" s="23"/>
      <c r="R34" s="23"/>
    </row>
    <row r="35" spans="1:18" ht="21" customHeight="1">
      <c r="A35" s="27"/>
      <c r="B35" s="28" t="s">
        <v>83</v>
      </c>
      <c r="C35" s="28"/>
      <c r="D35" s="28"/>
      <c r="E35" s="39"/>
      <c r="F35" s="29"/>
      <c r="G35" s="35"/>
      <c r="H35" s="29"/>
      <c r="I35" s="29"/>
      <c r="J35" s="30"/>
      <c r="K35" s="30"/>
      <c r="L35" s="36">
        <f>SUM(L32:L34)</f>
        <v>6149865</v>
      </c>
      <c r="M35" s="55"/>
      <c r="N35" s="23"/>
      <c r="O35" s="23"/>
      <c r="P35" s="23"/>
      <c r="Q35" s="23"/>
      <c r="R35" s="23"/>
    </row>
    <row r="36" spans="1:18" ht="21" customHeight="1">
      <c r="A36" s="27"/>
      <c r="B36" s="28" t="s">
        <v>99</v>
      </c>
      <c r="C36" s="111" t="s">
        <v>84</v>
      </c>
      <c r="D36" s="112"/>
      <c r="E36" s="112"/>
      <c r="F36" s="112"/>
      <c r="G36" s="112"/>
      <c r="H36" s="112"/>
      <c r="I36" s="112"/>
      <c r="J36" s="112"/>
      <c r="K36" s="112"/>
      <c r="L36" s="112"/>
      <c r="M36" s="55"/>
      <c r="N36" s="23"/>
      <c r="O36" s="23"/>
      <c r="P36" s="23"/>
      <c r="Q36" s="23"/>
      <c r="R36" s="23"/>
    </row>
    <row r="37" spans="1:18" ht="21" customHeight="1">
      <c r="A37" s="27"/>
      <c r="B37" s="28" t="s">
        <v>85</v>
      </c>
      <c r="C37" s="28" t="s">
        <v>86</v>
      </c>
      <c r="D37" s="28" t="s">
        <v>23</v>
      </c>
      <c r="E37" s="39">
        <v>1</v>
      </c>
      <c r="F37" s="29">
        <v>1800000</v>
      </c>
      <c r="G37" s="35">
        <f>E37*F37</f>
        <v>1800000</v>
      </c>
      <c r="H37" s="29"/>
      <c r="I37" s="29"/>
      <c r="J37" s="30"/>
      <c r="K37" s="30"/>
      <c r="L37" s="36">
        <f>G37</f>
        <v>1800000</v>
      </c>
      <c r="M37" s="55" t="s">
        <v>47</v>
      </c>
      <c r="N37" s="23"/>
      <c r="O37" s="23"/>
      <c r="P37" s="23"/>
      <c r="Q37" s="23"/>
      <c r="R37" s="23"/>
    </row>
    <row r="38" spans="1:18" ht="21" customHeight="1">
      <c r="A38" s="27"/>
      <c r="B38" s="28" t="s">
        <v>87</v>
      </c>
      <c r="C38" s="28" t="s">
        <v>88</v>
      </c>
      <c r="D38" s="28" t="s">
        <v>23</v>
      </c>
      <c r="E38" s="39">
        <v>1</v>
      </c>
      <c r="F38" s="29">
        <v>2500000</v>
      </c>
      <c r="G38" s="35">
        <f>E38*F38</f>
        <v>2500000</v>
      </c>
      <c r="H38" s="29"/>
      <c r="I38" s="29"/>
      <c r="J38" s="30"/>
      <c r="K38" s="30"/>
      <c r="L38" s="36">
        <f>G38</f>
        <v>2500000</v>
      </c>
      <c r="M38" s="55" t="s">
        <v>47</v>
      </c>
      <c r="N38" s="23"/>
      <c r="O38" s="23"/>
      <c r="P38" s="23"/>
      <c r="Q38" s="23"/>
      <c r="R38" s="23"/>
    </row>
    <row r="39" spans="1:18" ht="21" customHeight="1">
      <c r="A39" s="27"/>
      <c r="B39" s="28" t="s">
        <v>79</v>
      </c>
      <c r="C39" s="28" t="s">
        <v>80</v>
      </c>
      <c r="D39" s="28" t="s">
        <v>81</v>
      </c>
      <c r="E39" s="39">
        <v>1</v>
      </c>
      <c r="F39" s="28"/>
      <c r="G39" s="28"/>
      <c r="H39" s="29">
        <v>149865</v>
      </c>
      <c r="I39" s="29">
        <f>E39*H39</f>
        <v>149865</v>
      </c>
      <c r="J39" s="30"/>
      <c r="K39" s="30"/>
      <c r="L39" s="36">
        <f>I39</f>
        <v>149865</v>
      </c>
      <c r="M39" s="55" t="s">
        <v>82</v>
      </c>
      <c r="N39" s="23"/>
      <c r="O39" s="23"/>
      <c r="P39" s="23"/>
      <c r="Q39" s="23"/>
      <c r="R39" s="23"/>
    </row>
    <row r="40" spans="1:18" ht="21" customHeight="1">
      <c r="A40" s="27"/>
      <c r="B40" s="28" t="s">
        <v>83</v>
      </c>
      <c r="C40" s="28"/>
      <c r="D40" s="28"/>
      <c r="E40" s="39"/>
      <c r="F40" s="28"/>
      <c r="G40" s="28"/>
      <c r="H40" s="29"/>
      <c r="I40" s="29"/>
      <c r="J40" s="30"/>
      <c r="K40" s="30"/>
      <c r="L40" s="36">
        <f>SUM(L37:L39)</f>
        <v>4449865</v>
      </c>
      <c r="M40" s="55"/>
      <c r="N40" s="23"/>
      <c r="O40" s="23"/>
      <c r="P40" s="23"/>
      <c r="Q40" s="23"/>
      <c r="R40" s="23"/>
    </row>
    <row r="41" spans="2:18" ht="15.75" customHeight="1">
      <c r="B41" s="26"/>
      <c r="C41" s="26"/>
      <c r="D41" s="26"/>
      <c r="E41" s="26"/>
      <c r="F41" s="40"/>
      <c r="G41" s="26"/>
      <c r="H41" s="40"/>
      <c r="I41" s="40"/>
      <c r="J41" s="41"/>
      <c r="K41" s="41"/>
      <c r="L41" s="41"/>
      <c r="N41" s="23"/>
      <c r="O41" s="23"/>
      <c r="P41" s="23"/>
      <c r="Q41" s="23"/>
      <c r="R41" s="23"/>
    </row>
    <row r="42" spans="2:18" ht="15.75" customHeight="1">
      <c r="B42" s="26"/>
      <c r="C42" s="26"/>
      <c r="D42" s="26"/>
      <c r="E42" s="26"/>
      <c r="F42" s="40"/>
      <c r="G42" s="26"/>
      <c r="H42" s="40"/>
      <c r="I42" s="40"/>
      <c r="J42" s="41"/>
      <c r="K42" s="41"/>
      <c r="L42" s="41"/>
      <c r="N42" s="23"/>
      <c r="O42" s="23"/>
      <c r="P42" s="23"/>
      <c r="Q42" s="23"/>
      <c r="R42" s="23"/>
    </row>
    <row r="43" spans="2:18" ht="15.75" customHeight="1">
      <c r="B43" s="26"/>
      <c r="C43" s="26"/>
      <c r="D43" s="26"/>
      <c r="E43" s="26"/>
      <c r="F43" s="40"/>
      <c r="G43" s="26"/>
      <c r="H43" s="40"/>
      <c r="I43" s="40"/>
      <c r="J43" s="41"/>
      <c r="K43" s="41"/>
      <c r="L43" s="41"/>
      <c r="N43" s="23"/>
      <c r="O43" s="23"/>
      <c r="P43" s="23"/>
      <c r="Q43" s="23"/>
      <c r="R43" s="23"/>
    </row>
    <row r="44" spans="2:18" ht="15.75" customHeight="1">
      <c r="B44" s="26"/>
      <c r="C44" s="26"/>
      <c r="D44" s="26"/>
      <c r="E44" s="26"/>
      <c r="F44" s="40"/>
      <c r="G44" s="26"/>
      <c r="H44" s="40"/>
      <c r="I44" s="40"/>
      <c r="J44" s="41"/>
      <c r="K44" s="41"/>
      <c r="L44" s="41"/>
      <c r="N44" s="23"/>
      <c r="O44" s="23"/>
      <c r="P44" s="23"/>
      <c r="Q44" s="23"/>
      <c r="R44" s="23"/>
    </row>
    <row r="45" spans="2:18" ht="15.75" customHeight="1">
      <c r="B45" s="26"/>
      <c r="C45" s="26"/>
      <c r="D45" s="26"/>
      <c r="E45" s="26"/>
      <c r="F45" s="40"/>
      <c r="G45" s="26"/>
      <c r="H45" s="40"/>
      <c r="I45" s="40"/>
      <c r="J45" s="41"/>
      <c r="K45" s="41"/>
      <c r="L45" s="41"/>
      <c r="N45" s="23"/>
      <c r="O45" s="23"/>
      <c r="P45" s="23"/>
      <c r="Q45" s="23"/>
      <c r="R45" s="23"/>
    </row>
    <row r="46" spans="2:18" ht="15.75" customHeight="1">
      <c r="B46" s="26"/>
      <c r="C46" s="26"/>
      <c r="D46" s="26"/>
      <c r="E46" s="26"/>
      <c r="F46" s="40"/>
      <c r="G46" s="26"/>
      <c r="H46" s="40"/>
      <c r="I46" s="40"/>
      <c r="J46" s="41"/>
      <c r="K46" s="41"/>
      <c r="L46" s="41"/>
      <c r="N46" s="23"/>
      <c r="O46" s="23"/>
      <c r="P46" s="23"/>
      <c r="Q46" s="23"/>
      <c r="R46" s="23"/>
    </row>
    <row r="47" spans="2:18" ht="15.75" customHeight="1">
      <c r="B47" s="26"/>
      <c r="C47" s="26"/>
      <c r="D47" s="26"/>
      <c r="E47" s="26"/>
      <c r="F47" s="40"/>
      <c r="G47" s="26"/>
      <c r="H47" s="40"/>
      <c r="I47" s="40"/>
      <c r="J47" s="41"/>
      <c r="K47" s="41"/>
      <c r="L47" s="41"/>
      <c r="N47" s="23"/>
      <c r="O47" s="23"/>
      <c r="P47" s="23"/>
      <c r="Q47" s="23"/>
      <c r="R47" s="23"/>
    </row>
    <row r="48" spans="2:18" ht="15.75" customHeight="1">
      <c r="B48" s="26"/>
      <c r="C48" s="26"/>
      <c r="D48" s="26"/>
      <c r="E48" s="26"/>
      <c r="F48" s="40"/>
      <c r="G48" s="26"/>
      <c r="H48" s="40"/>
      <c r="I48" s="40"/>
      <c r="J48" s="41"/>
      <c r="K48" s="41"/>
      <c r="L48" s="41"/>
      <c r="N48" s="23"/>
      <c r="O48" s="23"/>
      <c r="P48" s="23"/>
      <c r="Q48" s="23"/>
      <c r="R48" s="23"/>
    </row>
    <row r="49" spans="2:18" ht="15.75" customHeight="1">
      <c r="B49" s="26"/>
      <c r="C49" s="26"/>
      <c r="D49" s="26"/>
      <c r="E49" s="26"/>
      <c r="F49" s="40"/>
      <c r="G49" s="26"/>
      <c r="H49" s="40"/>
      <c r="I49" s="40"/>
      <c r="J49" s="41"/>
      <c r="K49" s="41"/>
      <c r="L49" s="41"/>
      <c r="N49" s="23"/>
      <c r="O49" s="23"/>
      <c r="P49" s="23"/>
      <c r="Q49" s="23"/>
      <c r="R49" s="23"/>
    </row>
    <row r="50" spans="2:18" ht="15.75" customHeight="1">
      <c r="B50" s="26"/>
      <c r="C50" s="26"/>
      <c r="D50" s="26"/>
      <c r="E50" s="26"/>
      <c r="F50" s="40"/>
      <c r="G50" s="26"/>
      <c r="H50" s="40"/>
      <c r="I50" s="40"/>
      <c r="J50" s="41"/>
      <c r="K50" s="41"/>
      <c r="L50" s="41"/>
      <c r="N50" s="23"/>
      <c r="O50" s="23"/>
      <c r="P50" s="23"/>
      <c r="Q50" s="23"/>
      <c r="R50" s="23"/>
    </row>
    <row r="51" spans="2:18" ht="15.75" customHeight="1">
      <c r="B51" s="26"/>
      <c r="C51" s="26"/>
      <c r="D51" s="26"/>
      <c r="E51" s="26"/>
      <c r="F51" s="40"/>
      <c r="G51" s="26"/>
      <c r="H51" s="40"/>
      <c r="I51" s="40"/>
      <c r="J51" s="41"/>
      <c r="K51" s="41"/>
      <c r="L51" s="41"/>
      <c r="N51" s="23"/>
      <c r="O51" s="23"/>
      <c r="P51" s="23"/>
      <c r="Q51" s="23"/>
      <c r="R51" s="23"/>
    </row>
    <row r="52" spans="2:18" ht="15.75" customHeight="1">
      <c r="B52" s="26"/>
      <c r="C52" s="26"/>
      <c r="D52" s="26"/>
      <c r="E52" s="26"/>
      <c r="F52" s="40"/>
      <c r="G52" s="26"/>
      <c r="H52" s="40"/>
      <c r="I52" s="40"/>
      <c r="J52" s="41"/>
      <c r="K52" s="41"/>
      <c r="L52" s="41"/>
      <c r="N52" s="23"/>
      <c r="O52" s="23"/>
      <c r="P52" s="23"/>
      <c r="Q52" s="23"/>
      <c r="R52" s="23"/>
    </row>
    <row r="53" spans="2:18" ht="15.75" customHeight="1">
      <c r="B53" s="26"/>
      <c r="C53" s="26"/>
      <c r="D53" s="26"/>
      <c r="E53" s="26"/>
      <c r="F53" s="40"/>
      <c r="G53" s="26"/>
      <c r="H53" s="40"/>
      <c r="I53" s="40"/>
      <c r="J53" s="41"/>
      <c r="K53" s="41"/>
      <c r="L53" s="41"/>
      <c r="N53" s="23"/>
      <c r="O53" s="23"/>
      <c r="P53" s="23"/>
      <c r="Q53" s="23"/>
      <c r="R53" s="23"/>
    </row>
    <row r="54" spans="2:18" ht="15.75" customHeight="1">
      <c r="B54" s="26"/>
      <c r="C54" s="26"/>
      <c r="D54" s="26"/>
      <c r="E54" s="26"/>
      <c r="F54" s="40"/>
      <c r="G54" s="26"/>
      <c r="H54" s="40"/>
      <c r="I54" s="40"/>
      <c r="J54" s="41"/>
      <c r="K54" s="41"/>
      <c r="L54" s="41"/>
      <c r="N54" s="23"/>
      <c r="O54" s="23"/>
      <c r="P54" s="23"/>
      <c r="Q54" s="23"/>
      <c r="R54" s="23"/>
    </row>
    <row r="55" spans="2:18" ht="15.75" customHeight="1">
      <c r="B55" s="26"/>
      <c r="C55" s="26"/>
      <c r="D55" s="26"/>
      <c r="E55" s="26"/>
      <c r="F55" s="40"/>
      <c r="G55" s="26"/>
      <c r="H55" s="40"/>
      <c r="I55" s="40"/>
      <c r="J55" s="41"/>
      <c r="K55" s="41"/>
      <c r="L55" s="41"/>
      <c r="N55" s="23"/>
      <c r="O55" s="23"/>
      <c r="P55" s="23"/>
      <c r="Q55" s="23"/>
      <c r="R55" s="23"/>
    </row>
    <row r="56" spans="2:18" ht="15.75" customHeight="1">
      <c r="B56" s="26"/>
      <c r="C56" s="26"/>
      <c r="D56" s="26"/>
      <c r="E56" s="26"/>
      <c r="F56" s="40"/>
      <c r="G56" s="26"/>
      <c r="H56" s="40"/>
      <c r="I56" s="40"/>
      <c r="J56" s="41"/>
      <c r="K56" s="41"/>
      <c r="L56" s="41"/>
      <c r="N56" s="23"/>
      <c r="O56" s="23"/>
      <c r="P56" s="23"/>
      <c r="Q56" s="23"/>
      <c r="R56" s="23"/>
    </row>
    <row r="57" spans="2:18" ht="15.75" customHeight="1">
      <c r="B57" s="26"/>
      <c r="C57" s="26"/>
      <c r="D57" s="26"/>
      <c r="E57" s="26"/>
      <c r="F57" s="40"/>
      <c r="G57" s="26"/>
      <c r="H57" s="40"/>
      <c r="I57" s="40"/>
      <c r="J57" s="41"/>
      <c r="K57" s="41"/>
      <c r="L57" s="41"/>
      <c r="N57" s="23"/>
      <c r="O57" s="23"/>
      <c r="P57" s="23"/>
      <c r="Q57" s="23"/>
      <c r="R57" s="23"/>
    </row>
    <row r="58" spans="2:18" ht="15.75" customHeight="1">
      <c r="B58" s="26"/>
      <c r="C58" s="26"/>
      <c r="D58" s="26"/>
      <c r="E58" s="26"/>
      <c r="F58" s="40"/>
      <c r="G58" s="26"/>
      <c r="H58" s="40"/>
      <c r="I58" s="40"/>
      <c r="J58" s="41"/>
      <c r="K58" s="41"/>
      <c r="L58" s="41"/>
      <c r="N58" s="23"/>
      <c r="O58" s="23"/>
      <c r="P58" s="23"/>
      <c r="Q58" s="23"/>
      <c r="R58" s="23"/>
    </row>
    <row r="59" spans="2:18" ht="15.75" customHeight="1">
      <c r="B59" s="26"/>
      <c r="C59" s="26"/>
      <c r="D59" s="26"/>
      <c r="E59" s="26"/>
      <c r="F59" s="40"/>
      <c r="G59" s="26"/>
      <c r="H59" s="40"/>
      <c r="I59" s="40"/>
      <c r="J59" s="41"/>
      <c r="K59" s="41"/>
      <c r="L59" s="41"/>
      <c r="N59" s="23"/>
      <c r="O59" s="23"/>
      <c r="P59" s="23"/>
      <c r="Q59" s="23"/>
      <c r="R59" s="23"/>
    </row>
    <row r="60" spans="2:18" ht="15.75" customHeight="1">
      <c r="B60" s="26"/>
      <c r="C60" s="26"/>
      <c r="D60" s="26"/>
      <c r="E60" s="26"/>
      <c r="F60" s="40"/>
      <c r="G60" s="26"/>
      <c r="H60" s="40"/>
      <c r="I60" s="40"/>
      <c r="J60" s="41"/>
      <c r="K60" s="41"/>
      <c r="L60" s="41"/>
      <c r="N60" s="23"/>
      <c r="O60" s="23"/>
      <c r="P60" s="23"/>
      <c r="Q60" s="23"/>
      <c r="R60" s="23"/>
    </row>
    <row r="61" spans="2:18" ht="15.75" customHeight="1">
      <c r="B61" s="26"/>
      <c r="C61" s="26"/>
      <c r="D61" s="26"/>
      <c r="E61" s="26"/>
      <c r="F61" s="40"/>
      <c r="G61" s="26"/>
      <c r="H61" s="40"/>
      <c r="I61" s="40"/>
      <c r="J61" s="41"/>
      <c r="K61" s="41"/>
      <c r="L61" s="41"/>
      <c r="N61" s="23"/>
      <c r="O61" s="23"/>
      <c r="P61" s="23"/>
      <c r="Q61" s="23"/>
      <c r="R61" s="23"/>
    </row>
    <row r="62" spans="2:18" ht="15.75" customHeight="1">
      <c r="B62" s="26"/>
      <c r="C62" s="26"/>
      <c r="D62" s="26"/>
      <c r="E62" s="26"/>
      <c r="F62" s="40"/>
      <c r="G62" s="26"/>
      <c r="H62" s="40"/>
      <c r="I62" s="40"/>
      <c r="J62" s="41"/>
      <c r="K62" s="41"/>
      <c r="L62" s="41"/>
      <c r="N62" s="23"/>
      <c r="O62" s="23"/>
      <c r="P62" s="23"/>
      <c r="Q62" s="23"/>
      <c r="R62" s="23"/>
    </row>
    <row r="63" spans="2:18" ht="15.75" customHeight="1">
      <c r="B63" s="26"/>
      <c r="C63" s="26"/>
      <c r="D63" s="26"/>
      <c r="E63" s="26"/>
      <c r="F63" s="40"/>
      <c r="G63" s="26"/>
      <c r="H63" s="40"/>
      <c r="I63" s="40"/>
      <c r="J63" s="41"/>
      <c r="K63" s="41"/>
      <c r="L63" s="41"/>
      <c r="N63" s="23"/>
      <c r="O63" s="23"/>
      <c r="P63" s="23"/>
      <c r="Q63" s="23"/>
      <c r="R63" s="23"/>
    </row>
    <row r="64" spans="2:18" ht="15.75" customHeight="1">
      <c r="B64" s="26"/>
      <c r="C64" s="26"/>
      <c r="D64" s="26"/>
      <c r="E64" s="26"/>
      <c r="F64" s="40"/>
      <c r="G64" s="26"/>
      <c r="H64" s="40"/>
      <c r="I64" s="40"/>
      <c r="J64" s="41"/>
      <c r="K64" s="41"/>
      <c r="L64" s="41"/>
      <c r="N64" s="23"/>
      <c r="O64" s="23"/>
      <c r="P64" s="23"/>
      <c r="Q64" s="23"/>
      <c r="R64" s="23"/>
    </row>
    <row r="65" spans="2:18" ht="15.75" customHeight="1">
      <c r="B65" s="26"/>
      <c r="C65" s="26"/>
      <c r="D65" s="26"/>
      <c r="E65" s="26"/>
      <c r="F65" s="40"/>
      <c r="G65" s="26"/>
      <c r="H65" s="40"/>
      <c r="I65" s="40"/>
      <c r="J65" s="41"/>
      <c r="K65" s="41"/>
      <c r="L65" s="41"/>
      <c r="N65" s="23"/>
      <c r="O65" s="23"/>
      <c r="P65" s="23"/>
      <c r="Q65" s="23"/>
      <c r="R65" s="23"/>
    </row>
    <row r="66" spans="2:18" ht="15.75" customHeight="1">
      <c r="B66" s="26"/>
      <c r="C66" s="26"/>
      <c r="D66" s="26"/>
      <c r="E66" s="26"/>
      <c r="F66" s="40"/>
      <c r="G66" s="26"/>
      <c r="H66" s="40"/>
      <c r="I66" s="40"/>
      <c r="J66" s="41"/>
      <c r="K66" s="41"/>
      <c r="L66" s="41"/>
      <c r="N66" s="23"/>
      <c r="O66" s="23"/>
      <c r="P66" s="23"/>
      <c r="Q66" s="23"/>
      <c r="R66" s="23"/>
    </row>
    <row r="67" spans="2:18" ht="15.75" customHeight="1">
      <c r="B67" s="26"/>
      <c r="C67" s="26"/>
      <c r="D67" s="26"/>
      <c r="E67" s="26"/>
      <c r="F67" s="40"/>
      <c r="G67" s="26"/>
      <c r="H67" s="40"/>
      <c r="I67" s="40"/>
      <c r="J67" s="41"/>
      <c r="K67" s="41"/>
      <c r="L67" s="41"/>
      <c r="N67" s="23"/>
      <c r="O67" s="23"/>
      <c r="P67" s="23"/>
      <c r="Q67" s="23"/>
      <c r="R67" s="23"/>
    </row>
    <row r="68" spans="2:18" ht="15.75" customHeight="1">
      <c r="B68" s="26"/>
      <c r="C68" s="26"/>
      <c r="D68" s="26"/>
      <c r="E68" s="26"/>
      <c r="F68" s="40"/>
      <c r="G68" s="26"/>
      <c r="H68" s="40"/>
      <c r="I68" s="40"/>
      <c r="J68" s="41"/>
      <c r="K68" s="41"/>
      <c r="L68" s="41"/>
      <c r="N68" s="23"/>
      <c r="O68" s="23"/>
      <c r="P68" s="23"/>
      <c r="Q68" s="23"/>
      <c r="R68" s="23"/>
    </row>
    <row r="69" spans="2:18" ht="15.75" customHeight="1">
      <c r="B69" s="26"/>
      <c r="C69" s="26"/>
      <c r="D69" s="26"/>
      <c r="E69" s="26"/>
      <c r="F69" s="40"/>
      <c r="G69" s="26"/>
      <c r="H69" s="40"/>
      <c r="I69" s="40"/>
      <c r="J69" s="41"/>
      <c r="K69" s="41"/>
      <c r="L69" s="41"/>
      <c r="N69" s="23"/>
      <c r="O69" s="23"/>
      <c r="P69" s="23"/>
      <c r="Q69" s="23"/>
      <c r="R69" s="23"/>
    </row>
    <row r="70" spans="2:18" ht="15.75" customHeight="1">
      <c r="B70" s="26"/>
      <c r="C70" s="26"/>
      <c r="D70" s="26"/>
      <c r="E70" s="26"/>
      <c r="F70" s="40"/>
      <c r="G70" s="26"/>
      <c r="H70" s="40"/>
      <c r="I70" s="40"/>
      <c r="J70" s="41"/>
      <c r="K70" s="41"/>
      <c r="L70" s="41"/>
      <c r="N70" s="23"/>
      <c r="O70" s="23"/>
      <c r="P70" s="23"/>
      <c r="Q70" s="23"/>
      <c r="R70" s="23"/>
    </row>
    <row r="71" spans="2:18" ht="15.75" customHeight="1">
      <c r="B71" s="26"/>
      <c r="C71" s="26"/>
      <c r="D71" s="26"/>
      <c r="E71" s="26"/>
      <c r="F71" s="40"/>
      <c r="G71" s="26"/>
      <c r="H71" s="40"/>
      <c r="I71" s="40"/>
      <c r="J71" s="41"/>
      <c r="K71" s="41"/>
      <c r="L71" s="41"/>
      <c r="N71" s="23"/>
      <c r="O71" s="23"/>
      <c r="P71" s="23"/>
      <c r="Q71" s="23"/>
      <c r="R71" s="23"/>
    </row>
    <row r="72" spans="2:18" ht="15.75" customHeight="1">
      <c r="B72" s="26"/>
      <c r="C72" s="26"/>
      <c r="D72" s="26"/>
      <c r="E72" s="26"/>
      <c r="F72" s="40"/>
      <c r="G72" s="26"/>
      <c r="H72" s="40"/>
      <c r="I72" s="40"/>
      <c r="J72" s="41"/>
      <c r="K72" s="41"/>
      <c r="L72" s="41"/>
      <c r="N72" s="23"/>
      <c r="O72" s="23"/>
      <c r="P72" s="23"/>
      <c r="Q72" s="23"/>
      <c r="R72" s="23"/>
    </row>
    <row r="73" spans="2:18" ht="15.75" customHeight="1">
      <c r="B73" s="26"/>
      <c r="C73" s="26"/>
      <c r="D73" s="26"/>
      <c r="E73" s="26"/>
      <c r="F73" s="40"/>
      <c r="G73" s="26"/>
      <c r="H73" s="40"/>
      <c r="I73" s="40"/>
      <c r="J73" s="41"/>
      <c r="K73" s="41"/>
      <c r="L73" s="41"/>
      <c r="N73" s="23"/>
      <c r="O73" s="23"/>
      <c r="P73" s="23"/>
      <c r="Q73" s="23"/>
      <c r="R73" s="23"/>
    </row>
    <row r="74" spans="2:18" ht="15.75" customHeight="1">
      <c r="B74" s="26"/>
      <c r="C74" s="26"/>
      <c r="D74" s="26"/>
      <c r="E74" s="26"/>
      <c r="F74" s="40"/>
      <c r="G74" s="26"/>
      <c r="H74" s="40"/>
      <c r="I74" s="40"/>
      <c r="J74" s="41"/>
      <c r="K74" s="41"/>
      <c r="L74" s="41"/>
      <c r="N74" s="23"/>
      <c r="O74" s="23"/>
      <c r="P74" s="23"/>
      <c r="Q74" s="23"/>
      <c r="R74" s="23"/>
    </row>
    <row r="75" spans="2:18" ht="15.75" customHeight="1">
      <c r="B75" s="26"/>
      <c r="C75" s="26"/>
      <c r="D75" s="26"/>
      <c r="E75" s="26"/>
      <c r="F75" s="40"/>
      <c r="G75" s="26"/>
      <c r="H75" s="40"/>
      <c r="I75" s="40"/>
      <c r="J75" s="41"/>
      <c r="K75" s="41"/>
      <c r="L75" s="41"/>
      <c r="N75" s="23"/>
      <c r="O75" s="23"/>
      <c r="P75" s="23"/>
      <c r="Q75" s="23"/>
      <c r="R75" s="23"/>
    </row>
    <row r="76" spans="2:18" ht="15.75" customHeight="1">
      <c r="B76" s="26"/>
      <c r="C76" s="26"/>
      <c r="D76" s="26"/>
      <c r="E76" s="26"/>
      <c r="F76" s="40"/>
      <c r="G76" s="26"/>
      <c r="H76" s="40"/>
      <c r="I76" s="40"/>
      <c r="J76" s="41"/>
      <c r="K76" s="41"/>
      <c r="L76" s="41"/>
      <c r="N76" s="23"/>
      <c r="O76" s="23"/>
      <c r="P76" s="23"/>
      <c r="Q76" s="23"/>
      <c r="R76" s="23"/>
    </row>
    <row r="77" spans="2:18" ht="15.75" customHeight="1">
      <c r="B77" s="26"/>
      <c r="C77" s="26"/>
      <c r="D77" s="26"/>
      <c r="E77" s="26"/>
      <c r="F77" s="40"/>
      <c r="G77" s="26"/>
      <c r="H77" s="40"/>
      <c r="I77" s="40"/>
      <c r="J77" s="41"/>
      <c r="K77" s="41"/>
      <c r="L77" s="41"/>
      <c r="N77" s="23"/>
      <c r="O77" s="23"/>
      <c r="P77" s="23"/>
      <c r="Q77" s="23"/>
      <c r="R77" s="23"/>
    </row>
    <row r="78" spans="2:18" ht="15.75" customHeight="1">
      <c r="B78" s="26"/>
      <c r="C78" s="26"/>
      <c r="D78" s="26"/>
      <c r="E78" s="26"/>
      <c r="F78" s="40"/>
      <c r="G78" s="26"/>
      <c r="H78" s="40"/>
      <c r="I78" s="40"/>
      <c r="J78" s="41"/>
      <c r="K78" s="41"/>
      <c r="L78" s="41"/>
      <c r="N78" s="23"/>
      <c r="O78" s="23"/>
      <c r="P78" s="23"/>
      <c r="Q78" s="23"/>
      <c r="R78" s="23"/>
    </row>
    <row r="79" spans="2:18" ht="15.75" customHeight="1">
      <c r="B79" s="26"/>
      <c r="C79" s="26"/>
      <c r="D79" s="26"/>
      <c r="E79" s="26"/>
      <c r="F79" s="40"/>
      <c r="G79" s="26"/>
      <c r="H79" s="40"/>
      <c r="I79" s="40"/>
      <c r="J79" s="41"/>
      <c r="K79" s="41"/>
      <c r="L79" s="41"/>
      <c r="N79" s="23"/>
      <c r="O79" s="23"/>
      <c r="P79" s="23"/>
      <c r="Q79" s="23"/>
      <c r="R79" s="23"/>
    </row>
    <row r="80" spans="2:18" ht="15.75" customHeight="1">
      <c r="B80" s="26"/>
      <c r="C80" s="26"/>
      <c r="D80" s="26"/>
      <c r="E80" s="26"/>
      <c r="F80" s="40"/>
      <c r="G80" s="26"/>
      <c r="H80" s="40"/>
      <c r="I80" s="40"/>
      <c r="J80" s="41"/>
      <c r="K80" s="41"/>
      <c r="L80" s="41"/>
      <c r="N80" s="23"/>
      <c r="O80" s="23"/>
      <c r="P80" s="23"/>
      <c r="Q80" s="23"/>
      <c r="R80" s="23"/>
    </row>
    <row r="81" spans="2:18" ht="15.75" customHeight="1">
      <c r="B81" s="26"/>
      <c r="C81" s="26"/>
      <c r="D81" s="26"/>
      <c r="E81" s="26"/>
      <c r="F81" s="40"/>
      <c r="G81" s="26"/>
      <c r="H81" s="40"/>
      <c r="I81" s="40"/>
      <c r="J81" s="41"/>
      <c r="K81" s="41"/>
      <c r="L81" s="41"/>
      <c r="N81" s="23"/>
      <c r="O81" s="23"/>
      <c r="P81" s="23"/>
      <c r="Q81" s="23"/>
      <c r="R81" s="23"/>
    </row>
    <row r="82" spans="2:18" ht="15.75" customHeight="1">
      <c r="B82" s="26"/>
      <c r="C82" s="26"/>
      <c r="D82" s="26"/>
      <c r="E82" s="26"/>
      <c r="F82" s="40"/>
      <c r="G82" s="26"/>
      <c r="H82" s="40"/>
      <c r="I82" s="40"/>
      <c r="J82" s="41"/>
      <c r="K82" s="41"/>
      <c r="L82" s="41"/>
      <c r="N82" s="23"/>
      <c r="O82" s="23"/>
      <c r="P82" s="23"/>
      <c r="Q82" s="23"/>
      <c r="R82" s="23"/>
    </row>
    <row r="83" spans="2:18" ht="15.75" customHeight="1">
      <c r="B83" s="26"/>
      <c r="C83" s="26"/>
      <c r="D83" s="26"/>
      <c r="E83" s="26"/>
      <c r="F83" s="40"/>
      <c r="G83" s="26"/>
      <c r="H83" s="40"/>
      <c r="I83" s="40"/>
      <c r="J83" s="41"/>
      <c r="K83" s="41"/>
      <c r="L83" s="41"/>
      <c r="N83" s="23"/>
      <c r="O83" s="23"/>
      <c r="P83" s="23"/>
      <c r="Q83" s="23"/>
      <c r="R83" s="23"/>
    </row>
    <row r="84" spans="2:18" ht="15.75" customHeight="1">
      <c r="B84" s="26"/>
      <c r="C84" s="26"/>
      <c r="D84" s="26"/>
      <c r="E84" s="26"/>
      <c r="F84" s="40"/>
      <c r="G84" s="26"/>
      <c r="H84" s="40"/>
      <c r="I84" s="40"/>
      <c r="J84" s="41"/>
      <c r="K84" s="41"/>
      <c r="L84" s="41"/>
      <c r="N84" s="23"/>
      <c r="O84" s="23"/>
      <c r="P84" s="23"/>
      <c r="Q84" s="23"/>
      <c r="R84" s="23"/>
    </row>
    <row r="85" spans="2:18" ht="15.75" customHeight="1">
      <c r="B85" s="26"/>
      <c r="C85" s="26"/>
      <c r="D85" s="26"/>
      <c r="E85" s="26"/>
      <c r="F85" s="40"/>
      <c r="G85" s="26"/>
      <c r="H85" s="40"/>
      <c r="I85" s="40"/>
      <c r="J85" s="41"/>
      <c r="K85" s="41"/>
      <c r="L85" s="41"/>
      <c r="N85" s="23"/>
      <c r="O85" s="23"/>
      <c r="P85" s="23"/>
      <c r="Q85" s="23"/>
      <c r="R85" s="23"/>
    </row>
    <row r="86" spans="2:18" ht="15.75" customHeight="1">
      <c r="B86" s="26"/>
      <c r="C86" s="26"/>
      <c r="D86" s="26"/>
      <c r="E86" s="26"/>
      <c r="F86" s="40"/>
      <c r="G86" s="26"/>
      <c r="H86" s="40"/>
      <c r="I86" s="40"/>
      <c r="J86" s="41"/>
      <c r="K86" s="41"/>
      <c r="L86" s="41"/>
      <c r="N86" s="23"/>
      <c r="O86" s="23"/>
      <c r="P86" s="23"/>
      <c r="Q86" s="23"/>
      <c r="R86" s="23"/>
    </row>
    <row r="87" spans="2:18" ht="15.75" customHeight="1">
      <c r="B87" s="26"/>
      <c r="C87" s="26"/>
      <c r="D87" s="26"/>
      <c r="E87" s="26"/>
      <c r="F87" s="40"/>
      <c r="G87" s="26"/>
      <c r="H87" s="40"/>
      <c r="I87" s="40"/>
      <c r="J87" s="41"/>
      <c r="K87" s="41"/>
      <c r="L87" s="41"/>
      <c r="N87" s="23"/>
      <c r="O87" s="23"/>
      <c r="P87" s="23"/>
      <c r="Q87" s="23"/>
      <c r="R87" s="23"/>
    </row>
    <row r="88" spans="2:18" ht="15.75" customHeight="1">
      <c r="B88" s="26"/>
      <c r="C88" s="26"/>
      <c r="D88" s="26"/>
      <c r="E88" s="26"/>
      <c r="F88" s="40"/>
      <c r="G88" s="26"/>
      <c r="H88" s="40"/>
      <c r="I88" s="40"/>
      <c r="J88" s="41"/>
      <c r="K88" s="41"/>
      <c r="L88" s="41"/>
      <c r="N88" s="23"/>
      <c r="O88" s="23"/>
      <c r="P88" s="23"/>
      <c r="Q88" s="23"/>
      <c r="R88" s="23"/>
    </row>
    <row r="89" spans="2:18" ht="15.75" customHeight="1">
      <c r="B89" s="26"/>
      <c r="C89" s="26"/>
      <c r="D89" s="26"/>
      <c r="E89" s="26"/>
      <c r="F89" s="40"/>
      <c r="G89" s="26"/>
      <c r="H89" s="40"/>
      <c r="I89" s="40"/>
      <c r="J89" s="41"/>
      <c r="K89" s="41"/>
      <c r="L89" s="41"/>
      <c r="N89" s="23"/>
      <c r="O89" s="23"/>
      <c r="P89" s="23"/>
      <c r="Q89" s="23"/>
      <c r="R89" s="23"/>
    </row>
    <row r="90" spans="2:18" ht="15.75" customHeight="1">
      <c r="B90" s="26"/>
      <c r="C90" s="26"/>
      <c r="D90" s="26"/>
      <c r="E90" s="26"/>
      <c r="F90" s="40"/>
      <c r="G90" s="26"/>
      <c r="H90" s="40"/>
      <c r="I90" s="40"/>
      <c r="J90" s="41"/>
      <c r="K90" s="41"/>
      <c r="L90" s="41"/>
      <c r="N90" s="23"/>
      <c r="O90" s="23"/>
      <c r="P90" s="23"/>
      <c r="Q90" s="23"/>
      <c r="R90" s="23"/>
    </row>
    <row r="91" spans="2:18" ht="15.75" customHeight="1">
      <c r="B91" s="26"/>
      <c r="C91" s="26"/>
      <c r="D91" s="26"/>
      <c r="E91" s="26"/>
      <c r="F91" s="40"/>
      <c r="G91" s="26"/>
      <c r="H91" s="40"/>
      <c r="I91" s="40"/>
      <c r="J91" s="41"/>
      <c r="K91" s="41"/>
      <c r="L91" s="41"/>
      <c r="N91" s="23"/>
      <c r="O91" s="23"/>
      <c r="P91" s="23"/>
      <c r="Q91" s="23"/>
      <c r="R91" s="23"/>
    </row>
    <row r="92" spans="2:18" ht="15.75" customHeight="1">
      <c r="B92" s="26"/>
      <c r="C92" s="26"/>
      <c r="D92" s="26"/>
      <c r="E92" s="26"/>
      <c r="F92" s="40"/>
      <c r="G92" s="26"/>
      <c r="H92" s="40"/>
      <c r="I92" s="40"/>
      <c r="J92" s="41"/>
      <c r="K92" s="41"/>
      <c r="L92" s="41"/>
      <c r="N92" s="23"/>
      <c r="O92" s="23"/>
      <c r="P92" s="23"/>
      <c r="Q92" s="23"/>
      <c r="R92" s="23"/>
    </row>
    <row r="93" spans="2:18" ht="15.75" customHeight="1">
      <c r="B93" s="26"/>
      <c r="C93" s="26"/>
      <c r="D93" s="26"/>
      <c r="E93" s="26"/>
      <c r="F93" s="40"/>
      <c r="G93" s="26"/>
      <c r="H93" s="40"/>
      <c r="I93" s="40"/>
      <c r="J93" s="41"/>
      <c r="K93" s="41"/>
      <c r="L93" s="41"/>
      <c r="N93" s="23"/>
      <c r="O93" s="23"/>
      <c r="P93" s="23"/>
      <c r="Q93" s="23"/>
      <c r="R93" s="23"/>
    </row>
    <row r="94" spans="2:18" ht="15.75" customHeight="1">
      <c r="B94" s="26"/>
      <c r="C94" s="26"/>
      <c r="D94" s="26"/>
      <c r="E94" s="26"/>
      <c r="F94" s="40"/>
      <c r="G94" s="26"/>
      <c r="H94" s="40"/>
      <c r="I94" s="40"/>
      <c r="J94" s="41"/>
      <c r="K94" s="41"/>
      <c r="L94" s="41"/>
      <c r="N94" s="23"/>
      <c r="O94" s="23"/>
      <c r="P94" s="23"/>
      <c r="Q94" s="23"/>
      <c r="R94" s="23"/>
    </row>
    <row r="95" spans="2:18" ht="15.75" customHeight="1">
      <c r="B95" s="26"/>
      <c r="C95" s="26"/>
      <c r="D95" s="26"/>
      <c r="E95" s="26"/>
      <c r="F95" s="40"/>
      <c r="G95" s="26"/>
      <c r="H95" s="40"/>
      <c r="I95" s="40"/>
      <c r="J95" s="41"/>
      <c r="K95" s="41"/>
      <c r="L95" s="41"/>
      <c r="N95" s="23"/>
      <c r="O95" s="23"/>
      <c r="P95" s="23"/>
      <c r="Q95" s="23"/>
      <c r="R95" s="23"/>
    </row>
    <row r="96" spans="2:18" ht="15.75" customHeight="1">
      <c r="B96" s="26"/>
      <c r="C96" s="26"/>
      <c r="D96" s="26"/>
      <c r="E96" s="26"/>
      <c r="F96" s="40"/>
      <c r="G96" s="26"/>
      <c r="H96" s="40"/>
      <c r="I96" s="40"/>
      <c r="J96" s="41"/>
      <c r="K96" s="41"/>
      <c r="L96" s="41"/>
      <c r="N96" s="23"/>
      <c r="O96" s="23"/>
      <c r="P96" s="23"/>
      <c r="Q96" s="23"/>
      <c r="R96" s="23"/>
    </row>
    <row r="97" spans="2:18" ht="15.75" customHeight="1">
      <c r="B97" s="26"/>
      <c r="C97" s="26"/>
      <c r="D97" s="26"/>
      <c r="E97" s="26"/>
      <c r="F97" s="40"/>
      <c r="G97" s="26"/>
      <c r="H97" s="40"/>
      <c r="I97" s="40"/>
      <c r="J97" s="41"/>
      <c r="K97" s="41"/>
      <c r="L97" s="41"/>
      <c r="N97" s="23"/>
      <c r="O97" s="23"/>
      <c r="P97" s="23"/>
      <c r="Q97" s="23"/>
      <c r="R97" s="23"/>
    </row>
    <row r="98" spans="2:18" ht="15.75" customHeight="1">
      <c r="B98" s="26"/>
      <c r="C98" s="26"/>
      <c r="D98" s="26"/>
      <c r="E98" s="26"/>
      <c r="F98" s="40"/>
      <c r="G98" s="26"/>
      <c r="H98" s="40"/>
      <c r="I98" s="40"/>
      <c r="J98" s="41"/>
      <c r="K98" s="41"/>
      <c r="L98" s="41"/>
      <c r="N98" s="23"/>
      <c r="O98" s="23"/>
      <c r="P98" s="23"/>
      <c r="Q98" s="23"/>
      <c r="R98" s="23"/>
    </row>
    <row r="99" spans="2:18" ht="15.75" customHeight="1">
      <c r="B99" s="26"/>
      <c r="C99" s="26"/>
      <c r="D99" s="26"/>
      <c r="E99" s="26"/>
      <c r="F99" s="40"/>
      <c r="G99" s="26"/>
      <c r="H99" s="40"/>
      <c r="I99" s="40"/>
      <c r="J99" s="41"/>
      <c r="K99" s="41"/>
      <c r="L99" s="41"/>
      <c r="N99" s="23"/>
      <c r="O99" s="23"/>
      <c r="P99" s="23"/>
      <c r="Q99" s="23"/>
      <c r="R99" s="23"/>
    </row>
    <row r="100" spans="2:18" ht="15.75" customHeight="1">
      <c r="B100" s="26"/>
      <c r="C100" s="26"/>
      <c r="D100" s="26"/>
      <c r="E100" s="26"/>
      <c r="F100" s="40"/>
      <c r="G100" s="26"/>
      <c r="H100" s="40"/>
      <c r="I100" s="40"/>
      <c r="J100" s="41"/>
      <c r="K100" s="41"/>
      <c r="L100" s="41"/>
      <c r="N100" s="23"/>
      <c r="O100" s="23"/>
      <c r="P100" s="23"/>
      <c r="Q100" s="23"/>
      <c r="R100" s="23"/>
    </row>
    <row r="101" spans="2:18" ht="15.75" customHeight="1">
      <c r="B101" s="26"/>
      <c r="C101" s="26"/>
      <c r="D101" s="26"/>
      <c r="E101" s="26"/>
      <c r="F101" s="40"/>
      <c r="G101" s="26"/>
      <c r="H101" s="40"/>
      <c r="I101" s="40"/>
      <c r="J101" s="41"/>
      <c r="K101" s="41"/>
      <c r="L101" s="41"/>
      <c r="N101" s="23"/>
      <c r="O101" s="23"/>
      <c r="P101" s="23"/>
      <c r="Q101" s="23"/>
      <c r="R101" s="23"/>
    </row>
    <row r="102" spans="2:18" ht="15.75" customHeight="1">
      <c r="B102" s="26"/>
      <c r="C102" s="26"/>
      <c r="D102" s="26"/>
      <c r="E102" s="26"/>
      <c r="F102" s="40"/>
      <c r="G102" s="26"/>
      <c r="H102" s="40"/>
      <c r="I102" s="40"/>
      <c r="J102" s="41"/>
      <c r="K102" s="41"/>
      <c r="L102" s="41"/>
      <c r="N102" s="23"/>
      <c r="O102" s="23"/>
      <c r="P102" s="23"/>
      <c r="Q102" s="23"/>
      <c r="R102" s="23"/>
    </row>
    <row r="103" spans="2:18" ht="15.75" customHeight="1">
      <c r="B103" s="26"/>
      <c r="C103" s="26"/>
      <c r="D103" s="26"/>
      <c r="E103" s="26"/>
      <c r="F103" s="40"/>
      <c r="G103" s="26"/>
      <c r="H103" s="40"/>
      <c r="I103" s="40"/>
      <c r="J103" s="41"/>
      <c r="K103" s="41"/>
      <c r="L103" s="41"/>
      <c r="N103" s="23"/>
      <c r="O103" s="23"/>
      <c r="P103" s="23"/>
      <c r="Q103" s="23"/>
      <c r="R103" s="23"/>
    </row>
    <row r="104" spans="2:18" ht="15.75" customHeight="1">
      <c r="B104" s="26"/>
      <c r="C104" s="26"/>
      <c r="D104" s="26"/>
      <c r="E104" s="26"/>
      <c r="F104" s="40"/>
      <c r="G104" s="26"/>
      <c r="H104" s="40"/>
      <c r="I104" s="40"/>
      <c r="J104" s="41"/>
      <c r="K104" s="41"/>
      <c r="L104" s="41"/>
      <c r="N104" s="23"/>
      <c r="O104" s="23"/>
      <c r="P104" s="23"/>
      <c r="Q104" s="23"/>
      <c r="R104" s="23"/>
    </row>
    <row r="105" spans="2:18" ht="15.75" customHeight="1">
      <c r="B105" s="26"/>
      <c r="C105" s="26"/>
      <c r="D105" s="26"/>
      <c r="E105" s="26"/>
      <c r="F105" s="40"/>
      <c r="G105" s="26"/>
      <c r="H105" s="40"/>
      <c r="I105" s="40"/>
      <c r="J105" s="41"/>
      <c r="K105" s="41"/>
      <c r="L105" s="41"/>
      <c r="N105" s="23"/>
      <c r="O105" s="23"/>
      <c r="P105" s="23"/>
      <c r="Q105" s="23"/>
      <c r="R105" s="23"/>
    </row>
    <row r="106" spans="2:18" ht="15.75" customHeight="1">
      <c r="B106" s="26"/>
      <c r="C106" s="26"/>
      <c r="D106" s="26"/>
      <c r="E106" s="26"/>
      <c r="F106" s="40"/>
      <c r="G106" s="26"/>
      <c r="H106" s="40"/>
      <c r="I106" s="40"/>
      <c r="J106" s="41"/>
      <c r="K106" s="41"/>
      <c r="L106" s="41"/>
      <c r="N106" s="23"/>
      <c r="O106" s="23"/>
      <c r="P106" s="23"/>
      <c r="Q106" s="23"/>
      <c r="R106" s="23"/>
    </row>
    <row r="107" spans="2:18" ht="15.75" customHeight="1">
      <c r="B107" s="26"/>
      <c r="C107" s="26"/>
      <c r="D107" s="26"/>
      <c r="E107" s="26"/>
      <c r="F107" s="40"/>
      <c r="G107" s="26"/>
      <c r="H107" s="40"/>
      <c r="I107" s="40"/>
      <c r="J107" s="41"/>
      <c r="K107" s="41"/>
      <c r="L107" s="41"/>
      <c r="N107" s="23"/>
      <c r="O107" s="23"/>
      <c r="P107" s="23"/>
      <c r="Q107" s="23"/>
      <c r="R107" s="23"/>
    </row>
    <row r="108" spans="2:18" ht="15.75" customHeight="1">
      <c r="B108" s="26"/>
      <c r="C108" s="26"/>
      <c r="D108" s="26"/>
      <c r="E108" s="26"/>
      <c r="F108" s="40"/>
      <c r="G108" s="26"/>
      <c r="H108" s="40"/>
      <c r="I108" s="40"/>
      <c r="J108" s="41"/>
      <c r="K108" s="41"/>
      <c r="L108" s="41"/>
      <c r="N108" s="23"/>
      <c r="O108" s="23"/>
      <c r="P108" s="23"/>
      <c r="Q108" s="23"/>
      <c r="R108" s="23"/>
    </row>
    <row r="109" spans="2:18" ht="15.75" customHeight="1">
      <c r="B109" s="26"/>
      <c r="C109" s="26"/>
      <c r="D109" s="26"/>
      <c r="E109" s="26"/>
      <c r="F109" s="40"/>
      <c r="G109" s="26"/>
      <c r="H109" s="40"/>
      <c r="I109" s="40"/>
      <c r="J109" s="41"/>
      <c r="K109" s="41"/>
      <c r="L109" s="41"/>
      <c r="N109" s="23"/>
      <c r="O109" s="23"/>
      <c r="P109" s="23"/>
      <c r="Q109" s="23"/>
      <c r="R109" s="23"/>
    </row>
    <row r="110" spans="2:18" ht="15.75" customHeight="1">
      <c r="B110" s="26"/>
      <c r="C110" s="26"/>
      <c r="D110" s="26"/>
      <c r="E110" s="26"/>
      <c r="F110" s="40"/>
      <c r="G110" s="26"/>
      <c r="H110" s="40"/>
      <c r="I110" s="40"/>
      <c r="J110" s="41"/>
      <c r="K110" s="41"/>
      <c r="L110" s="41"/>
      <c r="N110" s="23"/>
      <c r="O110" s="23"/>
      <c r="P110" s="23"/>
      <c r="Q110" s="23"/>
      <c r="R110" s="23"/>
    </row>
    <row r="111" spans="2:18" ht="15.75" customHeight="1">
      <c r="B111" s="26"/>
      <c r="C111" s="26"/>
      <c r="D111" s="26"/>
      <c r="E111" s="26"/>
      <c r="F111" s="40"/>
      <c r="G111" s="26"/>
      <c r="H111" s="40"/>
      <c r="I111" s="40"/>
      <c r="J111" s="41"/>
      <c r="K111" s="41"/>
      <c r="L111" s="41"/>
      <c r="N111" s="23"/>
      <c r="O111" s="23"/>
      <c r="P111" s="23"/>
      <c r="Q111" s="23"/>
      <c r="R111" s="23"/>
    </row>
    <row r="112" spans="2:18" ht="15.75" customHeight="1">
      <c r="B112" s="26"/>
      <c r="C112" s="26"/>
      <c r="D112" s="26"/>
      <c r="E112" s="26"/>
      <c r="F112" s="40"/>
      <c r="G112" s="26"/>
      <c r="H112" s="40"/>
      <c r="I112" s="40"/>
      <c r="J112" s="41"/>
      <c r="K112" s="41"/>
      <c r="L112" s="41"/>
      <c r="N112" s="23"/>
      <c r="O112" s="23"/>
      <c r="P112" s="23"/>
      <c r="Q112" s="23"/>
      <c r="R112" s="23"/>
    </row>
    <row r="113" spans="2:18" ht="15.75" customHeight="1">
      <c r="B113" s="26"/>
      <c r="C113" s="26"/>
      <c r="D113" s="26"/>
      <c r="E113" s="26"/>
      <c r="F113" s="40"/>
      <c r="G113" s="26"/>
      <c r="H113" s="40"/>
      <c r="I113" s="40"/>
      <c r="J113" s="41"/>
      <c r="K113" s="41"/>
      <c r="L113" s="41"/>
      <c r="N113" s="23"/>
      <c r="O113" s="23"/>
      <c r="P113" s="23"/>
      <c r="Q113" s="23"/>
      <c r="R113" s="23"/>
    </row>
    <row r="114" spans="2:18" ht="15.75" customHeight="1">
      <c r="B114" s="26"/>
      <c r="C114" s="26"/>
      <c r="D114" s="26"/>
      <c r="E114" s="26"/>
      <c r="F114" s="40"/>
      <c r="G114" s="26"/>
      <c r="H114" s="40"/>
      <c r="I114" s="40"/>
      <c r="J114" s="41"/>
      <c r="K114" s="41"/>
      <c r="L114" s="41"/>
      <c r="N114" s="23"/>
      <c r="O114" s="23"/>
      <c r="P114" s="23"/>
      <c r="Q114" s="23"/>
      <c r="R114" s="23"/>
    </row>
    <row r="115" spans="2:18" ht="15.75" customHeight="1">
      <c r="B115" s="26"/>
      <c r="C115" s="26"/>
      <c r="D115" s="26"/>
      <c r="E115" s="26"/>
      <c r="F115" s="40"/>
      <c r="G115" s="26"/>
      <c r="H115" s="40"/>
      <c r="I115" s="40"/>
      <c r="J115" s="41"/>
      <c r="K115" s="41"/>
      <c r="L115" s="41"/>
      <c r="N115" s="23"/>
      <c r="O115" s="23"/>
      <c r="P115" s="23"/>
      <c r="Q115" s="23"/>
      <c r="R115" s="23"/>
    </row>
    <row r="116" spans="2:18" ht="15.75" customHeight="1">
      <c r="B116" s="26"/>
      <c r="C116" s="26"/>
      <c r="D116" s="26"/>
      <c r="E116" s="26"/>
      <c r="F116" s="40"/>
      <c r="G116" s="26"/>
      <c r="H116" s="40"/>
      <c r="I116" s="40"/>
      <c r="J116" s="41"/>
      <c r="K116" s="41"/>
      <c r="L116" s="41"/>
      <c r="N116" s="23"/>
      <c r="O116" s="23"/>
      <c r="P116" s="23"/>
      <c r="Q116" s="23"/>
      <c r="R116" s="23"/>
    </row>
    <row r="117" spans="2:18" ht="15.75" customHeight="1">
      <c r="B117" s="26"/>
      <c r="C117" s="26"/>
      <c r="D117" s="26"/>
      <c r="E117" s="26"/>
      <c r="F117" s="40"/>
      <c r="G117" s="26"/>
      <c r="H117" s="40"/>
      <c r="I117" s="40"/>
      <c r="J117" s="41"/>
      <c r="K117" s="41"/>
      <c r="L117" s="41"/>
      <c r="N117" s="23"/>
      <c r="O117" s="23"/>
      <c r="P117" s="23"/>
      <c r="Q117" s="23"/>
      <c r="R117" s="23"/>
    </row>
    <row r="118" spans="2:18" ht="15.75" customHeight="1">
      <c r="B118" s="26"/>
      <c r="C118" s="26"/>
      <c r="D118" s="26"/>
      <c r="E118" s="26"/>
      <c r="F118" s="40"/>
      <c r="G118" s="26"/>
      <c r="H118" s="40"/>
      <c r="I118" s="40"/>
      <c r="J118" s="41"/>
      <c r="K118" s="41"/>
      <c r="L118" s="41"/>
      <c r="N118" s="23"/>
      <c r="O118" s="23"/>
      <c r="P118" s="23"/>
      <c r="Q118" s="23"/>
      <c r="R118" s="23"/>
    </row>
    <row r="119" spans="2:18" ht="15.75" customHeight="1">
      <c r="B119" s="26"/>
      <c r="C119" s="26"/>
      <c r="D119" s="26"/>
      <c r="E119" s="26"/>
      <c r="F119" s="40"/>
      <c r="G119" s="26"/>
      <c r="H119" s="40"/>
      <c r="I119" s="40"/>
      <c r="J119" s="41"/>
      <c r="K119" s="41"/>
      <c r="L119" s="41"/>
      <c r="N119" s="23"/>
      <c r="O119" s="23"/>
      <c r="P119" s="23"/>
      <c r="Q119" s="23"/>
      <c r="R119" s="23"/>
    </row>
    <row r="120" spans="2:12" ht="15.75" customHeight="1">
      <c r="B120" s="26"/>
      <c r="C120" s="26"/>
      <c r="D120" s="26"/>
      <c r="E120" s="26"/>
      <c r="F120" s="40"/>
      <c r="G120" s="26"/>
      <c r="H120" s="40"/>
      <c r="I120" s="40"/>
      <c r="J120" s="41"/>
      <c r="K120" s="41"/>
      <c r="L120" s="41"/>
    </row>
    <row r="121" spans="2:12" ht="15.75" customHeight="1">
      <c r="B121" s="26"/>
      <c r="C121" s="26"/>
      <c r="D121" s="26"/>
      <c r="E121" s="26"/>
      <c r="F121" s="40"/>
      <c r="G121" s="26"/>
      <c r="H121" s="40"/>
      <c r="I121" s="40"/>
      <c r="J121" s="41"/>
      <c r="K121" s="41"/>
      <c r="L121" s="41"/>
    </row>
    <row r="122" spans="2:12" ht="15.75" customHeight="1">
      <c r="B122" s="26"/>
      <c r="C122" s="26"/>
      <c r="D122" s="26"/>
      <c r="E122" s="26"/>
      <c r="F122" s="40"/>
      <c r="G122" s="26"/>
      <c r="H122" s="40"/>
      <c r="I122" s="40"/>
      <c r="J122" s="41"/>
      <c r="K122" s="41"/>
      <c r="L122" s="41"/>
    </row>
    <row r="123" spans="2:12" ht="15.75" customHeight="1">
      <c r="B123" s="26"/>
      <c r="C123" s="26"/>
      <c r="D123" s="26"/>
      <c r="E123" s="26"/>
      <c r="F123" s="40"/>
      <c r="G123" s="26"/>
      <c r="H123" s="40"/>
      <c r="I123" s="40"/>
      <c r="J123" s="41"/>
      <c r="K123" s="41"/>
      <c r="L123" s="41"/>
    </row>
    <row r="124" spans="2:12" ht="15.75" customHeight="1">
      <c r="B124" s="26"/>
      <c r="C124" s="26"/>
      <c r="D124" s="26"/>
      <c r="E124" s="26"/>
      <c r="F124" s="40"/>
      <c r="G124" s="26"/>
      <c r="H124" s="40"/>
      <c r="I124" s="40"/>
      <c r="J124" s="41"/>
      <c r="K124" s="41"/>
      <c r="L124" s="41"/>
    </row>
    <row r="125" spans="2:12" ht="15.75" customHeight="1">
      <c r="B125" s="26"/>
      <c r="C125" s="26"/>
      <c r="D125" s="26"/>
      <c r="E125" s="26"/>
      <c r="F125" s="40"/>
      <c r="G125" s="26"/>
      <c r="H125" s="40"/>
      <c r="I125" s="40"/>
      <c r="J125" s="41"/>
      <c r="K125" s="41"/>
      <c r="L125" s="41"/>
    </row>
    <row r="126" spans="2:12" ht="15.75" customHeight="1">
      <c r="B126" s="26"/>
      <c r="C126" s="26"/>
      <c r="D126" s="26"/>
      <c r="E126" s="26"/>
      <c r="F126" s="40"/>
      <c r="G126" s="26"/>
      <c r="H126" s="40"/>
      <c r="I126" s="40"/>
      <c r="J126" s="41"/>
      <c r="K126" s="41"/>
      <c r="L126" s="41"/>
    </row>
    <row r="127" spans="2:12" ht="15.75" customHeight="1">
      <c r="B127" s="26"/>
      <c r="C127" s="26"/>
      <c r="D127" s="26"/>
      <c r="E127" s="26"/>
      <c r="F127" s="40"/>
      <c r="G127" s="26"/>
      <c r="H127" s="40"/>
      <c r="I127" s="40"/>
      <c r="J127" s="41"/>
      <c r="K127" s="41"/>
      <c r="L127" s="41"/>
    </row>
    <row r="128" spans="2:12" ht="15.75" customHeight="1">
      <c r="B128" s="26"/>
      <c r="C128" s="26"/>
      <c r="D128" s="26"/>
      <c r="E128" s="26"/>
      <c r="F128" s="40"/>
      <c r="G128" s="26"/>
      <c r="H128" s="40"/>
      <c r="I128" s="40"/>
      <c r="J128" s="41"/>
      <c r="K128" s="41"/>
      <c r="L128" s="41"/>
    </row>
    <row r="129" spans="2:12" ht="15.75" customHeight="1">
      <c r="B129" s="26"/>
      <c r="C129" s="26"/>
      <c r="D129" s="26"/>
      <c r="E129" s="26"/>
      <c r="F129" s="40"/>
      <c r="G129" s="26"/>
      <c r="H129" s="40"/>
      <c r="I129" s="40"/>
      <c r="J129" s="41"/>
      <c r="K129" s="41"/>
      <c r="L129" s="41"/>
    </row>
    <row r="130" spans="2:12" ht="15.75" customHeight="1">
      <c r="B130" s="26"/>
      <c r="C130" s="26"/>
      <c r="D130" s="26"/>
      <c r="E130" s="26"/>
      <c r="F130" s="40"/>
      <c r="G130" s="26"/>
      <c r="H130" s="40"/>
      <c r="I130" s="40"/>
      <c r="J130" s="41"/>
      <c r="K130" s="41"/>
      <c r="L130" s="41"/>
    </row>
    <row r="131" spans="2:12" ht="15.75" customHeight="1">
      <c r="B131" s="26"/>
      <c r="C131" s="26"/>
      <c r="D131" s="26"/>
      <c r="E131" s="26"/>
      <c r="F131" s="40"/>
      <c r="G131" s="26"/>
      <c r="H131" s="40"/>
      <c r="I131" s="40"/>
      <c r="J131" s="41"/>
      <c r="K131" s="41"/>
      <c r="L131" s="41"/>
    </row>
    <row r="132" spans="2:12" ht="15.75" customHeight="1">
      <c r="B132" s="26"/>
      <c r="C132" s="26"/>
      <c r="D132" s="26"/>
      <c r="E132" s="26"/>
      <c r="F132" s="40"/>
      <c r="G132" s="26"/>
      <c r="H132" s="40"/>
      <c r="I132" s="40"/>
      <c r="J132" s="41"/>
      <c r="K132" s="41"/>
      <c r="L132" s="41"/>
    </row>
    <row r="133" spans="2:12" ht="15.75" customHeight="1">
      <c r="B133" s="26"/>
      <c r="C133" s="26"/>
      <c r="D133" s="26"/>
      <c r="E133" s="26"/>
      <c r="F133" s="40"/>
      <c r="G133" s="26"/>
      <c r="H133" s="40"/>
      <c r="I133" s="40"/>
      <c r="J133" s="41"/>
      <c r="K133" s="41"/>
      <c r="L133" s="41"/>
    </row>
    <row r="134" spans="2:12" ht="15.75" customHeight="1">
      <c r="B134" s="26"/>
      <c r="C134" s="26"/>
      <c r="D134" s="26"/>
      <c r="E134" s="26"/>
      <c r="F134" s="40"/>
      <c r="G134" s="26"/>
      <c r="H134" s="40"/>
      <c r="I134" s="40"/>
      <c r="J134" s="41"/>
      <c r="K134" s="41"/>
      <c r="L134" s="41"/>
    </row>
    <row r="135" spans="2:12" ht="15.75" customHeight="1">
      <c r="B135" s="26"/>
      <c r="C135" s="26"/>
      <c r="D135" s="26"/>
      <c r="E135" s="26"/>
      <c r="F135" s="40"/>
      <c r="G135" s="26"/>
      <c r="H135" s="40"/>
      <c r="I135" s="40"/>
      <c r="J135" s="41"/>
      <c r="K135" s="41"/>
      <c r="L135" s="41"/>
    </row>
    <row r="136" spans="2:12" ht="15.75" customHeight="1">
      <c r="B136" s="26"/>
      <c r="C136" s="26"/>
      <c r="D136" s="26"/>
      <c r="E136" s="26"/>
      <c r="F136" s="40"/>
      <c r="G136" s="26"/>
      <c r="H136" s="40"/>
      <c r="I136" s="40"/>
      <c r="J136" s="41"/>
      <c r="K136" s="41"/>
      <c r="L136" s="41"/>
    </row>
    <row r="137" spans="2:12" ht="15.75" customHeight="1">
      <c r="B137" s="26"/>
      <c r="C137" s="26"/>
      <c r="D137" s="26"/>
      <c r="E137" s="26"/>
      <c r="F137" s="40"/>
      <c r="G137" s="26"/>
      <c r="H137" s="40"/>
      <c r="I137" s="40"/>
      <c r="J137" s="41"/>
      <c r="K137" s="41"/>
      <c r="L137" s="41"/>
    </row>
    <row r="138" spans="2:12" ht="15.75" customHeight="1">
      <c r="B138" s="26"/>
      <c r="C138" s="26"/>
      <c r="D138" s="26"/>
      <c r="E138" s="26"/>
      <c r="F138" s="40"/>
      <c r="G138" s="26"/>
      <c r="H138" s="40"/>
      <c r="I138" s="40"/>
      <c r="J138" s="41"/>
      <c r="K138" s="41"/>
      <c r="L138" s="41"/>
    </row>
    <row r="139" spans="2:12" ht="15.75" customHeight="1">
      <c r="B139" s="26"/>
      <c r="C139" s="26"/>
      <c r="D139" s="26"/>
      <c r="E139" s="26"/>
      <c r="F139" s="40"/>
      <c r="G139" s="26"/>
      <c r="H139" s="40"/>
      <c r="I139" s="40"/>
      <c r="J139" s="41"/>
      <c r="K139" s="41"/>
      <c r="L139" s="41"/>
    </row>
    <row r="140" spans="2:12" ht="15.75" customHeight="1">
      <c r="B140" s="26"/>
      <c r="C140" s="26"/>
      <c r="D140" s="26"/>
      <c r="E140" s="26"/>
      <c r="F140" s="40"/>
      <c r="G140" s="26"/>
      <c r="H140" s="40"/>
      <c r="I140" s="40"/>
      <c r="J140" s="41"/>
      <c r="K140" s="41"/>
      <c r="L140" s="41"/>
    </row>
    <row r="141" spans="2:12" ht="15.75" customHeight="1">
      <c r="B141" s="26"/>
      <c r="C141" s="26"/>
      <c r="D141" s="26"/>
      <c r="E141" s="26"/>
      <c r="F141" s="40"/>
      <c r="G141" s="26"/>
      <c r="H141" s="40"/>
      <c r="I141" s="40"/>
      <c r="J141" s="41"/>
      <c r="K141" s="41"/>
      <c r="L141" s="41"/>
    </row>
    <row r="142" spans="2:12" ht="15.75" customHeight="1">
      <c r="B142" s="26"/>
      <c r="C142" s="26"/>
      <c r="D142" s="26"/>
      <c r="E142" s="26"/>
      <c r="F142" s="40"/>
      <c r="G142" s="26"/>
      <c r="H142" s="40"/>
      <c r="I142" s="40"/>
      <c r="J142" s="41"/>
      <c r="K142" s="41"/>
      <c r="L142" s="41"/>
    </row>
    <row r="143" spans="2:12" ht="15.75" customHeight="1">
      <c r="B143" s="26"/>
      <c r="C143" s="26"/>
      <c r="D143" s="26"/>
      <c r="E143" s="26"/>
      <c r="F143" s="40"/>
      <c r="G143" s="26"/>
      <c r="H143" s="40"/>
      <c r="I143" s="40"/>
      <c r="J143" s="41"/>
      <c r="K143" s="41"/>
      <c r="L143" s="41"/>
    </row>
    <row r="144" spans="2:12" ht="15.75" customHeight="1">
      <c r="B144" s="26"/>
      <c r="C144" s="26"/>
      <c r="D144" s="26"/>
      <c r="E144" s="26"/>
      <c r="F144" s="40"/>
      <c r="G144" s="26"/>
      <c r="H144" s="40"/>
      <c r="I144" s="40"/>
      <c r="J144" s="41"/>
      <c r="K144" s="41"/>
      <c r="L144" s="41"/>
    </row>
    <row r="145" spans="2:12" ht="15.75" customHeight="1">
      <c r="B145" s="26"/>
      <c r="C145" s="26"/>
      <c r="D145" s="26"/>
      <c r="E145" s="26"/>
      <c r="F145" s="40"/>
      <c r="G145" s="26"/>
      <c r="H145" s="40"/>
      <c r="I145" s="40"/>
      <c r="J145" s="41"/>
      <c r="K145" s="41"/>
      <c r="L145" s="41"/>
    </row>
    <row r="146" spans="2:12" ht="15.75" customHeight="1">
      <c r="B146" s="26"/>
      <c r="C146" s="26"/>
      <c r="D146" s="26"/>
      <c r="E146" s="26"/>
      <c r="F146" s="40"/>
      <c r="G146" s="26"/>
      <c r="H146" s="40"/>
      <c r="I146" s="40"/>
      <c r="J146" s="41"/>
      <c r="K146" s="41"/>
      <c r="L146" s="41"/>
    </row>
    <row r="147" spans="2:12" ht="15.75" customHeight="1">
      <c r="B147" s="26"/>
      <c r="C147" s="26"/>
      <c r="D147" s="26"/>
      <c r="E147" s="26"/>
      <c r="F147" s="40"/>
      <c r="G147" s="26"/>
      <c r="H147" s="40"/>
      <c r="I147" s="40"/>
      <c r="J147" s="41"/>
      <c r="K147" s="41"/>
      <c r="L147" s="41"/>
    </row>
    <row r="148" spans="2:12" ht="15.75" customHeight="1">
      <c r="B148" s="26"/>
      <c r="C148" s="26"/>
      <c r="D148" s="26"/>
      <c r="E148" s="26"/>
      <c r="F148" s="40"/>
      <c r="G148" s="26"/>
      <c r="H148" s="40"/>
      <c r="I148" s="40"/>
      <c r="J148" s="41"/>
      <c r="K148" s="41"/>
      <c r="L148" s="41"/>
    </row>
    <row r="149" spans="2:12" ht="15.75" customHeight="1">
      <c r="B149" s="26"/>
      <c r="C149" s="26"/>
      <c r="D149" s="26"/>
      <c r="E149" s="26"/>
      <c r="F149" s="40"/>
      <c r="G149" s="26"/>
      <c r="H149" s="40"/>
      <c r="I149" s="40"/>
      <c r="J149" s="41"/>
      <c r="K149" s="41"/>
      <c r="L149" s="41"/>
    </row>
    <row r="150" spans="2:12" ht="15.75" customHeight="1">
      <c r="B150" s="26"/>
      <c r="C150" s="26"/>
      <c r="D150" s="26"/>
      <c r="E150" s="26"/>
      <c r="F150" s="40"/>
      <c r="G150" s="26"/>
      <c r="H150" s="40"/>
      <c r="I150" s="40"/>
      <c r="J150" s="41"/>
      <c r="K150" s="41"/>
      <c r="L150" s="41"/>
    </row>
    <row r="151" spans="2:12" ht="15.75" customHeight="1">
      <c r="B151" s="26"/>
      <c r="C151" s="26"/>
      <c r="D151" s="26"/>
      <c r="E151" s="26"/>
      <c r="F151" s="40"/>
      <c r="G151" s="26"/>
      <c r="H151" s="40"/>
      <c r="I151" s="40"/>
      <c r="J151" s="41"/>
      <c r="K151" s="41"/>
      <c r="L151" s="41"/>
    </row>
    <row r="152" spans="2:12" ht="15.75" customHeight="1">
      <c r="B152" s="26"/>
      <c r="C152" s="26"/>
      <c r="D152" s="26"/>
      <c r="E152" s="26"/>
      <c r="F152" s="40"/>
      <c r="G152" s="26"/>
      <c r="H152" s="40"/>
      <c r="I152" s="40"/>
      <c r="J152" s="41"/>
      <c r="K152" s="41"/>
      <c r="L152" s="41"/>
    </row>
    <row r="153" spans="2:12" ht="15.75" customHeight="1">
      <c r="B153" s="26"/>
      <c r="C153" s="26"/>
      <c r="D153" s="26"/>
      <c r="E153" s="26"/>
      <c r="F153" s="40"/>
      <c r="G153" s="26"/>
      <c r="H153" s="40"/>
      <c r="I153" s="40"/>
      <c r="J153" s="41"/>
      <c r="K153" s="41"/>
      <c r="L153" s="41"/>
    </row>
    <row r="154" spans="2:12" ht="15.75" customHeight="1">
      <c r="B154" s="26"/>
      <c r="C154" s="26"/>
      <c r="D154" s="26"/>
      <c r="E154" s="26"/>
      <c r="F154" s="40"/>
      <c r="G154" s="26"/>
      <c r="H154" s="40"/>
      <c r="I154" s="40"/>
      <c r="J154" s="41"/>
      <c r="K154" s="41"/>
      <c r="L154" s="41"/>
    </row>
    <row r="155" spans="2:12" ht="15.75" customHeight="1">
      <c r="B155" s="26"/>
      <c r="C155" s="26"/>
      <c r="D155" s="26"/>
      <c r="E155" s="26"/>
      <c r="F155" s="40"/>
      <c r="G155" s="26"/>
      <c r="H155" s="40"/>
      <c r="I155" s="40"/>
      <c r="J155" s="41"/>
      <c r="K155" s="41"/>
      <c r="L155" s="41"/>
    </row>
    <row r="156" spans="2:12" ht="15.75" customHeight="1">
      <c r="B156" s="26"/>
      <c r="C156" s="26"/>
      <c r="D156" s="26"/>
      <c r="E156" s="26"/>
      <c r="F156" s="40"/>
      <c r="G156" s="26"/>
      <c r="H156" s="40"/>
      <c r="I156" s="40"/>
      <c r="J156" s="41"/>
      <c r="K156" s="41"/>
      <c r="L156" s="41"/>
    </row>
    <row r="157" spans="2:12" ht="15.75" customHeight="1">
      <c r="B157" s="26"/>
      <c r="C157" s="26"/>
      <c r="D157" s="26"/>
      <c r="E157" s="26"/>
      <c r="F157" s="40"/>
      <c r="G157" s="26"/>
      <c r="H157" s="40"/>
      <c r="I157" s="40"/>
      <c r="J157" s="41"/>
      <c r="K157" s="41"/>
      <c r="L157" s="41"/>
    </row>
    <row r="158" spans="2:12" ht="15.75" customHeight="1">
      <c r="B158" s="26"/>
      <c r="C158" s="26"/>
      <c r="D158" s="26"/>
      <c r="E158" s="26"/>
      <c r="F158" s="40"/>
      <c r="G158" s="26"/>
      <c r="H158" s="40"/>
      <c r="I158" s="40"/>
      <c r="J158" s="41"/>
      <c r="K158" s="41"/>
      <c r="L158" s="41"/>
    </row>
    <row r="159" spans="2:12" ht="15.75" customHeight="1">
      <c r="B159" s="26"/>
      <c r="C159" s="26"/>
      <c r="D159" s="26"/>
      <c r="E159" s="26"/>
      <c r="F159" s="40"/>
      <c r="G159" s="26"/>
      <c r="H159" s="40"/>
      <c r="I159" s="40"/>
      <c r="J159" s="41"/>
      <c r="K159" s="41"/>
      <c r="L159" s="41"/>
    </row>
    <row r="160" spans="2:12" ht="15.75" customHeight="1">
      <c r="B160" s="26"/>
      <c r="C160" s="26"/>
      <c r="D160" s="26"/>
      <c r="E160" s="26"/>
      <c r="F160" s="40"/>
      <c r="G160" s="26"/>
      <c r="H160" s="40"/>
      <c r="I160" s="40"/>
      <c r="J160" s="41"/>
      <c r="K160" s="41"/>
      <c r="L160" s="41"/>
    </row>
    <row r="161" spans="2:12" ht="15.75" customHeight="1">
      <c r="B161" s="26"/>
      <c r="C161" s="26"/>
      <c r="D161" s="26"/>
      <c r="E161" s="26"/>
      <c r="F161" s="40"/>
      <c r="G161" s="26"/>
      <c r="H161" s="40"/>
      <c r="I161" s="40"/>
      <c r="J161" s="41"/>
      <c r="K161" s="41"/>
      <c r="L161" s="41"/>
    </row>
    <row r="162" spans="2:12" ht="15.75" customHeight="1">
      <c r="B162" s="26"/>
      <c r="C162" s="26"/>
      <c r="D162" s="26"/>
      <c r="E162" s="26"/>
      <c r="F162" s="40"/>
      <c r="G162" s="26"/>
      <c r="H162" s="40"/>
      <c r="I162" s="40"/>
      <c r="J162" s="41"/>
      <c r="K162" s="41"/>
      <c r="L162" s="41"/>
    </row>
    <row r="163" spans="2:12" ht="15.75" customHeight="1">
      <c r="B163" s="26"/>
      <c r="C163" s="26"/>
      <c r="D163" s="26"/>
      <c r="E163" s="26"/>
      <c r="F163" s="40"/>
      <c r="G163" s="26"/>
      <c r="H163" s="40"/>
      <c r="I163" s="40"/>
      <c r="J163" s="41"/>
      <c r="K163" s="41"/>
      <c r="L163" s="41"/>
    </row>
    <row r="164" spans="2:12" ht="15.75" customHeight="1">
      <c r="B164" s="26"/>
      <c r="C164" s="26"/>
      <c r="D164" s="26"/>
      <c r="E164" s="26"/>
      <c r="F164" s="40"/>
      <c r="G164" s="26"/>
      <c r="H164" s="40"/>
      <c r="I164" s="40"/>
      <c r="J164" s="41"/>
      <c r="K164" s="41"/>
      <c r="L164" s="41"/>
    </row>
    <row r="165" spans="2:12" ht="15.75" customHeight="1">
      <c r="B165" s="26"/>
      <c r="C165" s="26"/>
      <c r="D165" s="26"/>
      <c r="E165" s="26"/>
      <c r="F165" s="40"/>
      <c r="G165" s="26"/>
      <c r="H165" s="40"/>
      <c r="I165" s="40"/>
      <c r="J165" s="41"/>
      <c r="K165" s="41"/>
      <c r="L165" s="41"/>
    </row>
    <row r="166" spans="2:12" ht="15.75" customHeight="1">
      <c r="B166" s="26"/>
      <c r="C166" s="26"/>
      <c r="D166" s="26"/>
      <c r="E166" s="26"/>
      <c r="F166" s="40"/>
      <c r="G166" s="26"/>
      <c r="H166" s="40"/>
      <c r="I166" s="40"/>
      <c r="J166" s="41"/>
      <c r="K166" s="41"/>
      <c r="L166" s="41"/>
    </row>
    <row r="167" spans="2:12" ht="15.75" customHeight="1">
      <c r="B167" s="26"/>
      <c r="C167" s="26"/>
      <c r="D167" s="26"/>
      <c r="E167" s="26"/>
      <c r="F167" s="40"/>
      <c r="G167" s="26"/>
      <c r="H167" s="40"/>
      <c r="I167" s="40"/>
      <c r="J167" s="41"/>
      <c r="K167" s="41"/>
      <c r="L167" s="41"/>
    </row>
    <row r="168" spans="2:12" ht="15.75" customHeight="1">
      <c r="B168" s="26"/>
      <c r="C168" s="26"/>
      <c r="D168" s="26"/>
      <c r="E168" s="26"/>
      <c r="F168" s="40"/>
      <c r="G168" s="26"/>
      <c r="H168" s="40"/>
      <c r="I168" s="40"/>
      <c r="J168" s="41"/>
      <c r="K168" s="41"/>
      <c r="L168" s="41"/>
    </row>
    <row r="169" spans="2:12" ht="15.75" customHeight="1">
      <c r="B169" s="26"/>
      <c r="C169" s="26"/>
      <c r="D169" s="26"/>
      <c r="E169" s="26"/>
      <c r="F169" s="40"/>
      <c r="G169" s="26"/>
      <c r="H169" s="40"/>
      <c r="I169" s="40"/>
      <c r="J169" s="41"/>
      <c r="K169" s="41"/>
      <c r="L169" s="41"/>
    </row>
    <row r="170" spans="2:12" ht="15.75" customHeight="1">
      <c r="B170" s="26"/>
      <c r="C170" s="26"/>
      <c r="D170" s="26"/>
      <c r="E170" s="26"/>
      <c r="F170" s="40"/>
      <c r="G170" s="26"/>
      <c r="H170" s="40"/>
      <c r="I170" s="40"/>
      <c r="J170" s="41"/>
      <c r="K170" s="41"/>
      <c r="L170" s="41"/>
    </row>
    <row r="171" spans="2:12" ht="15.75" customHeight="1">
      <c r="B171" s="26"/>
      <c r="C171" s="26"/>
      <c r="D171" s="26"/>
      <c r="E171" s="26"/>
      <c r="F171" s="40"/>
      <c r="G171" s="26"/>
      <c r="H171" s="40"/>
      <c r="I171" s="40"/>
      <c r="J171" s="41"/>
      <c r="K171" s="41"/>
      <c r="L171" s="41"/>
    </row>
    <row r="172" spans="2:12" ht="15.75" customHeight="1">
      <c r="B172" s="26"/>
      <c r="C172" s="26"/>
      <c r="D172" s="26"/>
      <c r="E172" s="26"/>
      <c r="F172" s="40"/>
      <c r="G172" s="26"/>
      <c r="H172" s="40"/>
      <c r="I172" s="40"/>
      <c r="J172" s="41"/>
      <c r="K172" s="41"/>
      <c r="L172" s="41"/>
    </row>
    <row r="173" spans="2:12" ht="15.75" customHeight="1">
      <c r="B173" s="26"/>
      <c r="C173" s="26"/>
      <c r="D173" s="26"/>
      <c r="E173" s="26"/>
      <c r="F173" s="40"/>
      <c r="G173" s="26"/>
      <c r="H173" s="40"/>
      <c r="I173" s="40"/>
      <c r="J173" s="41"/>
      <c r="K173" s="41"/>
      <c r="L173" s="41"/>
    </row>
    <row r="174" spans="2:12" ht="15.75" customHeight="1">
      <c r="B174" s="26"/>
      <c r="C174" s="26"/>
      <c r="D174" s="26"/>
      <c r="E174" s="26"/>
      <c r="F174" s="40"/>
      <c r="G174" s="26"/>
      <c r="H174" s="40"/>
      <c r="I174" s="40"/>
      <c r="J174" s="41"/>
      <c r="K174" s="41"/>
      <c r="L174" s="41"/>
    </row>
    <row r="175" spans="2:12" ht="15.75" customHeight="1">
      <c r="B175" s="26"/>
      <c r="C175" s="26"/>
      <c r="D175" s="26"/>
      <c r="E175" s="26"/>
      <c r="F175" s="40"/>
      <c r="G175" s="26"/>
      <c r="H175" s="40"/>
      <c r="I175" s="40"/>
      <c r="J175" s="41"/>
      <c r="K175" s="41"/>
      <c r="L175" s="41"/>
    </row>
    <row r="176" spans="2:12" ht="15.75" customHeight="1">
      <c r="B176" s="26"/>
      <c r="C176" s="26"/>
      <c r="D176" s="26"/>
      <c r="E176" s="26"/>
      <c r="F176" s="40"/>
      <c r="G176" s="26"/>
      <c r="H176" s="40"/>
      <c r="I176" s="40"/>
      <c r="J176" s="41"/>
      <c r="K176" s="41"/>
      <c r="L176" s="41"/>
    </row>
    <row r="177" spans="2:12" ht="15.75" customHeight="1">
      <c r="B177" s="26"/>
      <c r="C177" s="26"/>
      <c r="D177" s="26"/>
      <c r="E177" s="26"/>
      <c r="F177" s="40"/>
      <c r="G177" s="26"/>
      <c r="H177" s="40"/>
      <c r="I177" s="40"/>
      <c r="J177" s="41"/>
      <c r="K177" s="41"/>
      <c r="L177" s="41"/>
    </row>
    <row r="178" spans="2:12" ht="15.75" customHeight="1">
      <c r="B178" s="26"/>
      <c r="C178" s="26"/>
      <c r="D178" s="26"/>
      <c r="E178" s="26"/>
      <c r="F178" s="40"/>
      <c r="G178" s="26"/>
      <c r="H178" s="40"/>
      <c r="I178" s="40"/>
      <c r="J178" s="41"/>
      <c r="K178" s="41"/>
      <c r="L178" s="41"/>
    </row>
    <row r="179" spans="2:12" ht="15.75" customHeight="1">
      <c r="B179" s="26"/>
      <c r="C179" s="26"/>
      <c r="D179" s="26"/>
      <c r="E179" s="26"/>
      <c r="F179" s="40"/>
      <c r="G179" s="26"/>
      <c r="H179" s="40"/>
      <c r="I179" s="40"/>
      <c r="J179" s="41"/>
      <c r="K179" s="41"/>
      <c r="L179" s="41"/>
    </row>
    <row r="180" spans="2:12" ht="15.75" customHeight="1">
      <c r="B180" s="26"/>
      <c r="C180" s="26"/>
      <c r="D180" s="26"/>
      <c r="E180" s="26"/>
      <c r="F180" s="40"/>
      <c r="G180" s="26"/>
      <c r="H180" s="40"/>
      <c r="I180" s="40"/>
      <c r="J180" s="41"/>
      <c r="K180" s="41"/>
      <c r="L180" s="41"/>
    </row>
    <row r="181" spans="2:12" ht="15.75" customHeight="1">
      <c r="B181" s="26"/>
      <c r="C181" s="26"/>
      <c r="D181" s="26"/>
      <c r="E181" s="26"/>
      <c r="F181" s="40"/>
      <c r="G181" s="26"/>
      <c r="H181" s="40"/>
      <c r="I181" s="40"/>
      <c r="J181" s="41"/>
      <c r="K181" s="41"/>
      <c r="L181" s="41"/>
    </row>
    <row r="182" spans="2:12" ht="15.75" customHeight="1">
      <c r="B182" s="26"/>
      <c r="C182" s="26"/>
      <c r="D182" s="26"/>
      <c r="E182" s="26"/>
      <c r="F182" s="40"/>
      <c r="G182" s="26"/>
      <c r="H182" s="40"/>
      <c r="I182" s="40"/>
      <c r="J182" s="41"/>
      <c r="K182" s="41"/>
      <c r="L182" s="41"/>
    </row>
    <row r="183" spans="2:12" ht="15.75" customHeight="1">
      <c r="B183" s="26"/>
      <c r="C183" s="26"/>
      <c r="D183" s="26"/>
      <c r="E183" s="26"/>
      <c r="F183" s="40"/>
      <c r="G183" s="26"/>
      <c r="H183" s="40"/>
      <c r="I183" s="40"/>
      <c r="J183" s="41"/>
      <c r="K183" s="41"/>
      <c r="L183" s="41"/>
    </row>
    <row r="184" spans="2:12" ht="15.75" customHeight="1">
      <c r="B184" s="26"/>
      <c r="C184" s="26"/>
      <c r="D184" s="26"/>
      <c r="E184" s="26"/>
      <c r="F184" s="40"/>
      <c r="G184" s="26"/>
      <c r="H184" s="40"/>
      <c r="I184" s="40"/>
      <c r="J184" s="41"/>
      <c r="K184" s="41"/>
      <c r="L184" s="41"/>
    </row>
    <row r="185" spans="2:12" ht="15.75" customHeight="1">
      <c r="B185" s="26"/>
      <c r="C185" s="26"/>
      <c r="D185" s="26"/>
      <c r="E185" s="26"/>
      <c r="F185" s="40"/>
      <c r="G185" s="26"/>
      <c r="H185" s="40"/>
      <c r="I185" s="40"/>
      <c r="J185" s="41"/>
      <c r="K185" s="41"/>
      <c r="L185" s="41"/>
    </row>
    <row r="186" spans="2:12" ht="15.75" customHeight="1">
      <c r="B186" s="26"/>
      <c r="C186" s="26"/>
      <c r="D186" s="26"/>
      <c r="E186" s="26"/>
      <c r="F186" s="40"/>
      <c r="G186" s="26"/>
      <c r="H186" s="40"/>
      <c r="I186" s="40"/>
      <c r="J186" s="41"/>
      <c r="K186" s="41"/>
      <c r="L186" s="41"/>
    </row>
    <row r="187" spans="2:12" ht="15.75" customHeight="1">
      <c r="B187" s="26"/>
      <c r="C187" s="26"/>
      <c r="D187" s="26"/>
      <c r="E187" s="26"/>
      <c r="F187" s="40"/>
      <c r="G187" s="26"/>
      <c r="H187" s="40"/>
      <c r="I187" s="40"/>
      <c r="J187" s="41"/>
      <c r="K187" s="41"/>
      <c r="L187" s="41"/>
    </row>
    <row r="188" spans="2:12" ht="15.75" customHeight="1">
      <c r="B188" s="26"/>
      <c r="C188" s="26"/>
      <c r="D188" s="26"/>
      <c r="E188" s="26"/>
      <c r="F188" s="40"/>
      <c r="G188" s="26"/>
      <c r="H188" s="40"/>
      <c r="I188" s="40"/>
      <c r="J188" s="41"/>
      <c r="K188" s="41"/>
      <c r="L188" s="41"/>
    </row>
    <row r="189" spans="2:12" ht="15.75" customHeight="1">
      <c r="B189" s="26"/>
      <c r="C189" s="26"/>
      <c r="D189" s="26"/>
      <c r="E189" s="26"/>
      <c r="F189" s="40"/>
      <c r="G189" s="26"/>
      <c r="H189" s="40"/>
      <c r="I189" s="40"/>
      <c r="J189" s="41"/>
      <c r="K189" s="41"/>
      <c r="L189" s="41"/>
    </row>
    <row r="190" spans="2:12" ht="15.75" customHeight="1">
      <c r="B190" s="26"/>
      <c r="C190" s="26"/>
      <c r="D190" s="26"/>
      <c r="E190" s="26"/>
      <c r="F190" s="40"/>
      <c r="G190" s="26"/>
      <c r="H190" s="40"/>
      <c r="I190" s="40"/>
      <c r="J190" s="41"/>
      <c r="K190" s="41"/>
      <c r="L190" s="41"/>
    </row>
    <row r="191" spans="2:12" ht="15.75" customHeight="1">
      <c r="B191" s="26"/>
      <c r="C191" s="26"/>
      <c r="D191" s="26"/>
      <c r="E191" s="26"/>
      <c r="F191" s="40"/>
      <c r="G191" s="26"/>
      <c r="H191" s="40"/>
      <c r="I191" s="40"/>
      <c r="J191" s="41"/>
      <c r="K191" s="41"/>
      <c r="L191" s="41"/>
    </row>
    <row r="192" spans="2:12" ht="15.75" customHeight="1">
      <c r="B192" s="26"/>
      <c r="C192" s="26"/>
      <c r="D192" s="26"/>
      <c r="E192" s="26"/>
      <c r="F192" s="40"/>
      <c r="G192" s="26"/>
      <c r="H192" s="40"/>
      <c r="I192" s="40"/>
      <c r="J192" s="41"/>
      <c r="K192" s="41"/>
      <c r="L192" s="41"/>
    </row>
    <row r="193" spans="2:12" ht="15.75" customHeight="1">
      <c r="B193" s="26"/>
      <c r="C193" s="26"/>
      <c r="D193" s="26"/>
      <c r="E193" s="26"/>
      <c r="F193" s="40"/>
      <c r="G193" s="26"/>
      <c r="H193" s="40"/>
      <c r="I193" s="40"/>
      <c r="J193" s="41"/>
      <c r="K193" s="41"/>
      <c r="L193" s="41"/>
    </row>
    <row r="194" spans="2:12" ht="15.75" customHeight="1">
      <c r="B194" s="26"/>
      <c r="C194" s="26"/>
      <c r="D194" s="26"/>
      <c r="E194" s="26"/>
      <c r="F194" s="40"/>
      <c r="G194" s="26"/>
      <c r="H194" s="40"/>
      <c r="I194" s="40"/>
      <c r="J194" s="41"/>
      <c r="K194" s="41"/>
      <c r="L194" s="41"/>
    </row>
    <row r="195" spans="2:12" ht="15.75" customHeight="1">
      <c r="B195" s="26"/>
      <c r="C195" s="26"/>
      <c r="D195" s="26"/>
      <c r="E195" s="26"/>
      <c r="F195" s="40"/>
      <c r="G195" s="26"/>
      <c r="H195" s="40"/>
      <c r="I195" s="40"/>
      <c r="J195" s="41"/>
      <c r="K195" s="41"/>
      <c r="L195" s="41"/>
    </row>
    <row r="196" spans="2:12" ht="15.75" customHeight="1">
      <c r="B196" s="26"/>
      <c r="C196" s="26"/>
      <c r="D196" s="26"/>
      <c r="E196" s="26"/>
      <c r="F196" s="40"/>
      <c r="G196" s="26"/>
      <c r="H196" s="40"/>
      <c r="I196" s="40"/>
      <c r="J196" s="41"/>
      <c r="K196" s="41"/>
      <c r="L196" s="41"/>
    </row>
    <row r="197" spans="2:12" ht="15.75" customHeight="1">
      <c r="B197" s="26"/>
      <c r="C197" s="26"/>
      <c r="D197" s="26"/>
      <c r="E197" s="26"/>
      <c r="F197" s="40"/>
      <c r="G197" s="26"/>
      <c r="H197" s="40"/>
      <c r="I197" s="40"/>
      <c r="J197" s="41"/>
      <c r="K197" s="41"/>
      <c r="L197" s="41"/>
    </row>
    <row r="198" spans="2:12" ht="15.75" customHeight="1">
      <c r="B198" s="26"/>
      <c r="C198" s="26"/>
      <c r="D198" s="26"/>
      <c r="E198" s="26"/>
      <c r="F198" s="40"/>
      <c r="G198" s="26"/>
      <c r="H198" s="40"/>
      <c r="I198" s="40"/>
      <c r="J198" s="41"/>
      <c r="K198" s="41"/>
      <c r="L198" s="41"/>
    </row>
    <row r="199" spans="2:12" ht="15.75" customHeight="1">
      <c r="B199" s="26"/>
      <c r="C199" s="26"/>
      <c r="D199" s="26"/>
      <c r="E199" s="26"/>
      <c r="F199" s="40"/>
      <c r="G199" s="26"/>
      <c r="H199" s="40"/>
      <c r="I199" s="40"/>
      <c r="J199" s="41"/>
      <c r="K199" s="41"/>
      <c r="L199" s="41"/>
    </row>
    <row r="200" spans="2:12" ht="15.75" customHeight="1">
      <c r="B200" s="26"/>
      <c r="C200" s="26"/>
      <c r="D200" s="26"/>
      <c r="E200" s="26"/>
      <c r="F200" s="40"/>
      <c r="G200" s="26"/>
      <c r="H200" s="40"/>
      <c r="I200" s="40"/>
      <c r="J200" s="41"/>
      <c r="K200" s="41"/>
      <c r="L200" s="41"/>
    </row>
    <row r="201" spans="2:12" ht="15.75" customHeight="1">
      <c r="B201" s="26"/>
      <c r="C201" s="26"/>
      <c r="D201" s="26"/>
      <c r="E201" s="26"/>
      <c r="F201" s="40"/>
      <c r="G201" s="26"/>
      <c r="H201" s="40"/>
      <c r="I201" s="40"/>
      <c r="J201" s="41"/>
      <c r="K201" s="41"/>
      <c r="L201" s="41"/>
    </row>
    <row r="202" spans="2:12" ht="15.75" customHeight="1">
      <c r="B202" s="26"/>
      <c r="C202" s="26"/>
      <c r="D202" s="26"/>
      <c r="E202" s="26"/>
      <c r="F202" s="40"/>
      <c r="G202" s="26"/>
      <c r="H202" s="40"/>
      <c r="I202" s="40"/>
      <c r="J202" s="41"/>
      <c r="K202" s="41"/>
      <c r="L202" s="41"/>
    </row>
    <row r="203" spans="2:12" ht="15.75" customHeight="1">
      <c r="B203" s="26"/>
      <c r="C203" s="26"/>
      <c r="D203" s="26"/>
      <c r="E203" s="26"/>
      <c r="F203" s="40"/>
      <c r="G203" s="26"/>
      <c r="H203" s="40"/>
      <c r="I203" s="40"/>
      <c r="J203" s="41"/>
      <c r="K203" s="41"/>
      <c r="L203" s="41"/>
    </row>
    <row r="204" spans="2:12" ht="15.75" customHeight="1">
      <c r="B204" s="26"/>
      <c r="C204" s="26"/>
      <c r="D204" s="26"/>
      <c r="E204" s="26"/>
      <c r="F204" s="40"/>
      <c r="G204" s="26"/>
      <c r="H204" s="40"/>
      <c r="I204" s="40"/>
      <c r="J204" s="41"/>
      <c r="K204" s="41"/>
      <c r="L204" s="41"/>
    </row>
    <row r="205" spans="2:12" ht="15.75" customHeight="1">
      <c r="B205" s="26"/>
      <c r="C205" s="26"/>
      <c r="D205" s="26"/>
      <c r="E205" s="26"/>
      <c r="F205" s="40"/>
      <c r="G205" s="26"/>
      <c r="H205" s="40"/>
      <c r="I205" s="40"/>
      <c r="J205" s="41"/>
      <c r="K205" s="41"/>
      <c r="L205" s="41"/>
    </row>
    <row r="206" spans="2:12" ht="15.75" customHeight="1">
      <c r="B206" s="26"/>
      <c r="C206" s="26"/>
      <c r="D206" s="26"/>
      <c r="E206" s="26"/>
      <c r="F206" s="40"/>
      <c r="G206" s="26"/>
      <c r="H206" s="40"/>
      <c r="I206" s="40"/>
      <c r="J206" s="41"/>
      <c r="K206" s="41"/>
      <c r="L206" s="41"/>
    </row>
    <row r="207" spans="2:12" ht="15.75" customHeight="1">
      <c r="B207" s="26"/>
      <c r="C207" s="26"/>
      <c r="D207" s="26"/>
      <c r="E207" s="26"/>
      <c r="F207" s="40"/>
      <c r="G207" s="26"/>
      <c r="H207" s="40"/>
      <c r="I207" s="40"/>
      <c r="J207" s="41"/>
      <c r="K207" s="41"/>
      <c r="L207" s="41"/>
    </row>
    <row r="208" spans="2:12" ht="15.75" customHeight="1">
      <c r="B208" s="26"/>
      <c r="C208" s="26"/>
      <c r="D208" s="26"/>
      <c r="E208" s="26"/>
      <c r="F208" s="40"/>
      <c r="G208" s="26"/>
      <c r="H208" s="40"/>
      <c r="I208" s="40"/>
      <c r="J208" s="41"/>
      <c r="K208" s="41"/>
      <c r="L208" s="41"/>
    </row>
    <row r="209" spans="2:12" ht="15.75" customHeight="1">
      <c r="B209" s="26"/>
      <c r="C209" s="26"/>
      <c r="D209" s="26"/>
      <c r="E209" s="26"/>
      <c r="F209" s="40"/>
      <c r="G209" s="26"/>
      <c r="H209" s="40"/>
      <c r="I209" s="40"/>
      <c r="J209" s="41"/>
      <c r="K209" s="41"/>
      <c r="L209" s="41"/>
    </row>
    <row r="210" spans="2:12" ht="15.75" customHeight="1">
      <c r="B210" s="26"/>
      <c r="C210" s="26"/>
      <c r="D210" s="26"/>
      <c r="E210" s="26"/>
      <c r="F210" s="40"/>
      <c r="G210" s="26"/>
      <c r="H210" s="40"/>
      <c r="I210" s="40"/>
      <c r="J210" s="41"/>
      <c r="K210" s="41"/>
      <c r="L210" s="41"/>
    </row>
    <row r="211" spans="2:12" ht="15.75" customHeight="1">
      <c r="B211" s="26"/>
      <c r="C211" s="26"/>
      <c r="D211" s="26"/>
      <c r="E211" s="26"/>
      <c r="F211" s="40"/>
      <c r="G211" s="26"/>
      <c r="H211" s="40"/>
      <c r="I211" s="40"/>
      <c r="J211" s="41"/>
      <c r="K211" s="41"/>
      <c r="L211" s="41"/>
    </row>
    <row r="212" spans="2:12" ht="15.75" customHeight="1">
      <c r="B212" s="26"/>
      <c r="C212" s="26"/>
      <c r="D212" s="26"/>
      <c r="E212" s="26"/>
      <c r="F212" s="40"/>
      <c r="G212" s="26"/>
      <c r="H212" s="40"/>
      <c r="I212" s="40"/>
      <c r="J212" s="41"/>
      <c r="K212" s="41"/>
      <c r="L212" s="41"/>
    </row>
    <row r="213" spans="2:12" ht="15.75" customHeight="1">
      <c r="B213" s="26"/>
      <c r="C213" s="26"/>
      <c r="D213" s="26"/>
      <c r="E213" s="26"/>
      <c r="F213" s="40"/>
      <c r="G213" s="26"/>
      <c r="H213" s="40"/>
      <c r="I213" s="40"/>
      <c r="J213" s="41"/>
      <c r="K213" s="41"/>
      <c r="L213" s="41"/>
    </row>
    <row r="214" spans="2:12" ht="15.75" customHeight="1">
      <c r="B214" s="26"/>
      <c r="C214" s="26"/>
      <c r="D214" s="26"/>
      <c r="E214" s="26"/>
      <c r="F214" s="40"/>
      <c r="G214" s="26"/>
      <c r="H214" s="40"/>
      <c r="I214" s="40"/>
      <c r="J214" s="41"/>
      <c r="K214" s="41"/>
      <c r="L214" s="41"/>
    </row>
    <row r="215" spans="2:12" ht="15.75" customHeight="1">
      <c r="B215" s="26"/>
      <c r="C215" s="26"/>
      <c r="D215" s="26"/>
      <c r="E215" s="26"/>
      <c r="F215" s="40"/>
      <c r="G215" s="26"/>
      <c r="H215" s="40"/>
      <c r="I215" s="40"/>
      <c r="J215" s="41"/>
      <c r="K215" s="41"/>
      <c r="L215" s="41"/>
    </row>
    <row r="216" spans="2:12" ht="15.75" customHeight="1">
      <c r="B216" s="26"/>
      <c r="C216" s="26"/>
      <c r="D216" s="26"/>
      <c r="E216" s="26"/>
      <c r="F216" s="40"/>
      <c r="G216" s="26"/>
      <c r="H216" s="40"/>
      <c r="I216" s="40"/>
      <c r="J216" s="41"/>
      <c r="K216" s="41"/>
      <c r="L216" s="41"/>
    </row>
    <row r="217" spans="2:12" ht="15.75" customHeight="1">
      <c r="B217" s="26"/>
      <c r="C217" s="26"/>
      <c r="D217" s="26"/>
      <c r="E217" s="26"/>
      <c r="F217" s="40"/>
      <c r="G217" s="26"/>
      <c r="H217" s="40"/>
      <c r="I217" s="40"/>
      <c r="J217" s="41"/>
      <c r="K217" s="41"/>
      <c r="L217" s="41"/>
    </row>
    <row r="218" spans="2:12" ht="15.75" customHeight="1">
      <c r="B218" s="26"/>
      <c r="C218" s="26"/>
      <c r="D218" s="26"/>
      <c r="E218" s="26"/>
      <c r="F218" s="40"/>
      <c r="G218" s="26"/>
      <c r="H218" s="40"/>
      <c r="I218" s="40"/>
      <c r="J218" s="41"/>
      <c r="K218" s="41"/>
      <c r="L218" s="41"/>
    </row>
    <row r="219" spans="2:12" ht="15.75" customHeight="1">
      <c r="B219" s="26"/>
      <c r="C219" s="26"/>
      <c r="D219" s="26"/>
      <c r="E219" s="26"/>
      <c r="F219" s="40"/>
      <c r="G219" s="26"/>
      <c r="H219" s="40"/>
      <c r="I219" s="40"/>
      <c r="J219" s="41"/>
      <c r="K219" s="41"/>
      <c r="L219" s="41"/>
    </row>
    <row r="220" spans="2:12" ht="15.75" customHeight="1">
      <c r="B220" s="26"/>
      <c r="C220" s="26"/>
      <c r="D220" s="26"/>
      <c r="E220" s="26"/>
      <c r="F220" s="40"/>
      <c r="G220" s="26"/>
      <c r="H220" s="40"/>
      <c r="I220" s="40"/>
      <c r="J220" s="41"/>
      <c r="K220" s="41"/>
      <c r="L220" s="41"/>
    </row>
    <row r="221" spans="2:12" ht="15.75" customHeight="1">
      <c r="B221" s="26"/>
      <c r="C221" s="26"/>
      <c r="D221" s="26"/>
      <c r="E221" s="26"/>
      <c r="F221" s="40"/>
      <c r="G221" s="26"/>
      <c r="H221" s="40"/>
      <c r="I221" s="40"/>
      <c r="J221" s="41"/>
      <c r="K221" s="41"/>
      <c r="L221" s="41"/>
    </row>
    <row r="222" spans="2:12" ht="15.75" customHeight="1">
      <c r="B222" s="26"/>
      <c r="C222" s="26"/>
      <c r="D222" s="26"/>
      <c r="E222" s="26"/>
      <c r="F222" s="40"/>
      <c r="G222" s="26"/>
      <c r="H222" s="40"/>
      <c r="I222" s="40"/>
      <c r="J222" s="41"/>
      <c r="K222" s="41"/>
      <c r="L222" s="41"/>
    </row>
    <row r="223" spans="2:12" ht="15.75" customHeight="1">
      <c r="B223" s="26"/>
      <c r="C223" s="26"/>
      <c r="D223" s="26"/>
      <c r="E223" s="26"/>
      <c r="F223" s="40"/>
      <c r="G223" s="26"/>
      <c r="H223" s="40"/>
      <c r="I223" s="40"/>
      <c r="J223" s="41"/>
      <c r="K223" s="41"/>
      <c r="L223" s="41"/>
    </row>
    <row r="224" spans="2:12" ht="15.75" customHeight="1">
      <c r="B224" s="26"/>
      <c r="C224" s="26"/>
      <c r="D224" s="26"/>
      <c r="E224" s="26"/>
      <c r="F224" s="40"/>
      <c r="G224" s="26"/>
      <c r="H224" s="40"/>
      <c r="I224" s="40"/>
      <c r="J224" s="41"/>
      <c r="K224" s="41"/>
      <c r="L224" s="41"/>
    </row>
    <row r="225" spans="2:12" ht="15.75" customHeight="1">
      <c r="B225" s="26"/>
      <c r="C225" s="26"/>
      <c r="D225" s="26"/>
      <c r="E225" s="26"/>
      <c r="F225" s="40"/>
      <c r="G225" s="26"/>
      <c r="H225" s="40"/>
      <c r="I225" s="40"/>
      <c r="J225" s="41"/>
      <c r="K225" s="41"/>
      <c r="L225" s="41"/>
    </row>
    <row r="226" spans="2:12" ht="15.75" customHeight="1">
      <c r="B226" s="26"/>
      <c r="C226" s="26"/>
      <c r="D226" s="26"/>
      <c r="E226" s="26"/>
      <c r="F226" s="40"/>
      <c r="G226" s="26"/>
      <c r="H226" s="40"/>
      <c r="I226" s="40"/>
      <c r="J226" s="41"/>
      <c r="K226" s="41"/>
      <c r="L226" s="41"/>
    </row>
    <row r="227" spans="2:12" ht="15.75" customHeight="1">
      <c r="B227" s="26"/>
      <c r="C227" s="26"/>
      <c r="D227" s="26"/>
      <c r="E227" s="26"/>
      <c r="F227" s="40"/>
      <c r="G227" s="26"/>
      <c r="H227" s="40"/>
      <c r="I227" s="40"/>
      <c r="J227" s="41"/>
      <c r="K227" s="41"/>
      <c r="L227" s="41"/>
    </row>
    <row r="228" spans="2:12" ht="15.75" customHeight="1">
      <c r="B228" s="26"/>
      <c r="C228" s="26"/>
      <c r="D228" s="26"/>
      <c r="E228" s="26"/>
      <c r="F228" s="40"/>
      <c r="G228" s="26"/>
      <c r="H228" s="40"/>
      <c r="I228" s="40"/>
      <c r="J228" s="41"/>
      <c r="K228" s="41"/>
      <c r="L228" s="41"/>
    </row>
    <row r="229" spans="2:12" ht="15.75" customHeight="1">
      <c r="B229" s="26"/>
      <c r="C229" s="26"/>
      <c r="D229" s="26"/>
      <c r="E229" s="26"/>
      <c r="F229" s="40"/>
      <c r="G229" s="26"/>
      <c r="H229" s="40"/>
      <c r="I229" s="40"/>
      <c r="J229" s="41"/>
      <c r="K229" s="41"/>
      <c r="L229" s="41"/>
    </row>
    <row r="230" spans="2:12" ht="15.75" customHeight="1">
      <c r="B230" s="26"/>
      <c r="C230" s="26"/>
      <c r="D230" s="26"/>
      <c r="E230" s="26"/>
      <c r="F230" s="40"/>
      <c r="G230" s="26"/>
      <c r="H230" s="40"/>
      <c r="I230" s="40"/>
      <c r="J230" s="41"/>
      <c r="K230" s="41"/>
      <c r="L230" s="41"/>
    </row>
    <row r="231" spans="2:12" ht="15.75" customHeight="1">
      <c r="B231" s="26"/>
      <c r="C231" s="26"/>
      <c r="D231" s="26"/>
      <c r="E231" s="26"/>
      <c r="F231" s="40"/>
      <c r="G231" s="26"/>
      <c r="H231" s="40"/>
      <c r="I231" s="40"/>
      <c r="J231" s="41"/>
      <c r="K231" s="41"/>
      <c r="L231" s="41"/>
    </row>
    <row r="232" spans="2:12" ht="15.75" customHeight="1">
      <c r="B232" s="26"/>
      <c r="C232" s="26"/>
      <c r="D232" s="26"/>
      <c r="E232" s="26"/>
      <c r="F232" s="40"/>
      <c r="G232" s="26"/>
      <c r="H232" s="40"/>
      <c r="I232" s="40"/>
      <c r="J232" s="41"/>
      <c r="K232" s="41"/>
      <c r="L232" s="41"/>
    </row>
    <row r="233" spans="2:12" ht="15.75" customHeight="1">
      <c r="B233" s="26"/>
      <c r="C233" s="26"/>
      <c r="D233" s="26"/>
      <c r="E233" s="26"/>
      <c r="F233" s="40"/>
      <c r="G233" s="26"/>
      <c r="H233" s="40"/>
      <c r="I233" s="40"/>
      <c r="J233" s="41"/>
      <c r="K233" s="41"/>
      <c r="L233" s="41"/>
    </row>
    <row r="234" spans="2:12" ht="15.75" customHeight="1">
      <c r="B234" s="26"/>
      <c r="C234" s="26"/>
      <c r="D234" s="26"/>
      <c r="E234" s="26"/>
      <c r="F234" s="40"/>
      <c r="G234" s="26"/>
      <c r="H234" s="40"/>
      <c r="I234" s="40"/>
      <c r="J234" s="41"/>
      <c r="K234" s="41"/>
      <c r="L234" s="41"/>
    </row>
    <row r="235" spans="2:12" ht="15.75" customHeight="1">
      <c r="B235" s="26"/>
      <c r="C235" s="26"/>
      <c r="D235" s="26"/>
      <c r="E235" s="26"/>
      <c r="F235" s="40"/>
      <c r="G235" s="26"/>
      <c r="H235" s="40"/>
      <c r="I235" s="40"/>
      <c r="J235" s="41"/>
      <c r="K235" s="41"/>
      <c r="L235" s="41"/>
    </row>
    <row r="236" spans="2:12" ht="15.75" customHeight="1">
      <c r="B236" s="26"/>
      <c r="C236" s="26"/>
      <c r="D236" s="26"/>
      <c r="E236" s="26"/>
      <c r="F236" s="40"/>
      <c r="G236" s="26"/>
      <c r="H236" s="40"/>
      <c r="I236" s="40"/>
      <c r="J236" s="41"/>
      <c r="K236" s="41"/>
      <c r="L236" s="41"/>
    </row>
    <row r="237" spans="2:12" ht="15.75" customHeight="1">
      <c r="B237" s="26"/>
      <c r="C237" s="26"/>
      <c r="D237" s="26"/>
      <c r="E237" s="26"/>
      <c r="F237" s="40"/>
      <c r="G237" s="26"/>
      <c r="H237" s="40"/>
      <c r="I237" s="40"/>
      <c r="J237" s="41"/>
      <c r="K237" s="41"/>
      <c r="L237" s="41"/>
    </row>
    <row r="238" spans="2:12" ht="15.75" customHeight="1">
      <c r="B238" s="26"/>
      <c r="C238" s="26"/>
      <c r="D238" s="26"/>
      <c r="E238" s="26"/>
      <c r="F238" s="40"/>
      <c r="G238" s="26"/>
      <c r="H238" s="40"/>
      <c r="I238" s="40"/>
      <c r="J238" s="41"/>
      <c r="K238" s="41"/>
      <c r="L238" s="41"/>
    </row>
    <row r="239" spans="2:12" ht="15.75" customHeight="1">
      <c r="B239" s="26"/>
      <c r="C239" s="26"/>
      <c r="D239" s="26"/>
      <c r="E239" s="26"/>
      <c r="F239" s="40"/>
      <c r="G239" s="26"/>
      <c r="H239" s="40"/>
      <c r="I239" s="40"/>
      <c r="J239" s="41"/>
      <c r="K239" s="41"/>
      <c r="L239" s="41"/>
    </row>
    <row r="240" spans="2:12" ht="15.75" customHeight="1">
      <c r="B240" s="26"/>
      <c r="C240" s="26"/>
      <c r="D240" s="26"/>
      <c r="E240" s="26"/>
      <c r="F240" s="40"/>
      <c r="G240" s="26"/>
      <c r="H240" s="40"/>
      <c r="I240" s="40"/>
      <c r="J240" s="41"/>
      <c r="K240" s="41"/>
      <c r="L240" s="41"/>
    </row>
    <row r="241" spans="2:12" ht="15.75" customHeight="1">
      <c r="B241" s="26"/>
      <c r="C241" s="26"/>
      <c r="D241" s="26"/>
      <c r="E241" s="26"/>
      <c r="F241" s="40"/>
      <c r="G241" s="26"/>
      <c r="H241" s="40"/>
      <c r="I241" s="40"/>
      <c r="J241" s="41"/>
      <c r="K241" s="41"/>
      <c r="L241" s="41"/>
    </row>
    <row r="242" spans="2:12" ht="15.75" customHeight="1">
      <c r="B242" s="26"/>
      <c r="C242" s="26"/>
      <c r="D242" s="26"/>
      <c r="E242" s="26"/>
      <c r="F242" s="40"/>
      <c r="G242" s="26"/>
      <c r="H242" s="40"/>
      <c r="I242" s="40"/>
      <c r="J242" s="41"/>
      <c r="K242" s="41"/>
      <c r="L242" s="41"/>
    </row>
    <row r="243" spans="2:12" ht="15.75" customHeight="1">
      <c r="B243" s="26"/>
      <c r="C243" s="26"/>
      <c r="D243" s="26"/>
      <c r="E243" s="26"/>
      <c r="F243" s="40"/>
      <c r="G243" s="26"/>
      <c r="H243" s="40"/>
      <c r="I243" s="40"/>
      <c r="J243" s="41"/>
      <c r="K243" s="41"/>
      <c r="L243" s="41"/>
    </row>
    <row r="244" spans="2:12" ht="15.75" customHeight="1">
      <c r="B244" s="26"/>
      <c r="C244" s="26"/>
      <c r="D244" s="26"/>
      <c r="E244" s="26"/>
      <c r="F244" s="40"/>
      <c r="G244" s="26"/>
      <c r="H244" s="40"/>
      <c r="I244" s="40"/>
      <c r="J244" s="41"/>
      <c r="K244" s="41"/>
      <c r="L244" s="41"/>
    </row>
    <row r="245" spans="2:12" ht="15.75" customHeight="1">
      <c r="B245" s="26"/>
      <c r="C245" s="26"/>
      <c r="D245" s="26"/>
      <c r="E245" s="26"/>
      <c r="F245" s="40"/>
      <c r="G245" s="26"/>
      <c r="H245" s="40"/>
      <c r="I245" s="40"/>
      <c r="J245" s="41"/>
      <c r="K245" s="41"/>
      <c r="L245" s="41"/>
    </row>
    <row r="246" spans="2:12" ht="15.75" customHeight="1">
      <c r="B246" s="26"/>
      <c r="C246" s="26"/>
      <c r="D246" s="26"/>
      <c r="E246" s="26"/>
      <c r="F246" s="40"/>
      <c r="G246" s="26"/>
      <c r="H246" s="40"/>
      <c r="I246" s="40"/>
      <c r="J246" s="41"/>
      <c r="K246" s="41"/>
      <c r="L246" s="41"/>
    </row>
    <row r="247" spans="2:12" ht="15.75" customHeight="1">
      <c r="B247" s="26"/>
      <c r="C247" s="26"/>
      <c r="D247" s="26"/>
      <c r="E247" s="26"/>
      <c r="F247" s="40"/>
      <c r="G247" s="26"/>
      <c r="H247" s="40"/>
      <c r="I247" s="40"/>
      <c r="J247" s="41"/>
      <c r="K247" s="41"/>
      <c r="L247" s="41"/>
    </row>
    <row r="248" spans="2:12" ht="15.75" customHeight="1">
      <c r="B248" s="26"/>
      <c r="C248" s="26"/>
      <c r="D248" s="26"/>
      <c r="E248" s="26"/>
      <c r="F248" s="40"/>
      <c r="G248" s="26"/>
      <c r="H248" s="40"/>
      <c r="I248" s="40"/>
      <c r="J248" s="41"/>
      <c r="K248" s="41"/>
      <c r="L248" s="41"/>
    </row>
    <row r="249" spans="2:12" ht="15.75" customHeight="1">
      <c r="B249" s="26"/>
      <c r="C249" s="26"/>
      <c r="D249" s="26"/>
      <c r="E249" s="26"/>
      <c r="F249" s="40"/>
      <c r="G249" s="26"/>
      <c r="H249" s="40"/>
      <c r="I249" s="40"/>
      <c r="J249" s="41"/>
      <c r="K249" s="41"/>
      <c r="L249" s="41"/>
    </row>
    <row r="250" spans="2:12" ht="15.75" customHeight="1">
      <c r="B250" s="26"/>
      <c r="C250" s="26"/>
      <c r="D250" s="26"/>
      <c r="E250" s="26"/>
      <c r="F250" s="40"/>
      <c r="G250" s="26"/>
      <c r="H250" s="40"/>
      <c r="I250" s="40"/>
      <c r="J250" s="41"/>
      <c r="K250" s="41"/>
      <c r="L250" s="41"/>
    </row>
    <row r="251" spans="2:12" ht="15.75" customHeight="1">
      <c r="B251" s="26"/>
      <c r="C251" s="26"/>
      <c r="D251" s="26"/>
      <c r="E251" s="26"/>
      <c r="F251" s="40"/>
      <c r="G251" s="26"/>
      <c r="H251" s="40"/>
      <c r="I251" s="40"/>
      <c r="J251" s="41"/>
      <c r="K251" s="41"/>
      <c r="L251" s="41"/>
    </row>
    <row r="252" spans="2:12" ht="15.75" customHeight="1">
      <c r="B252" s="26"/>
      <c r="C252" s="26"/>
      <c r="D252" s="26"/>
      <c r="E252" s="26"/>
      <c r="F252" s="40"/>
      <c r="G252" s="26"/>
      <c r="H252" s="40"/>
      <c r="I252" s="40"/>
      <c r="J252" s="41"/>
      <c r="K252" s="41"/>
      <c r="L252" s="41"/>
    </row>
    <row r="253" spans="2:12" ht="15.75" customHeight="1">
      <c r="B253" s="26"/>
      <c r="C253" s="26"/>
      <c r="D253" s="26"/>
      <c r="E253" s="26"/>
      <c r="F253" s="40"/>
      <c r="G253" s="26"/>
      <c r="H253" s="40"/>
      <c r="I253" s="40"/>
      <c r="J253" s="41"/>
      <c r="K253" s="41"/>
      <c r="L253" s="41"/>
    </row>
    <row r="254" spans="2:12" ht="15.75" customHeight="1">
      <c r="B254" s="26"/>
      <c r="C254" s="26"/>
      <c r="D254" s="26"/>
      <c r="E254" s="26"/>
      <c r="F254" s="40"/>
      <c r="G254" s="26"/>
      <c r="H254" s="40"/>
      <c r="I254" s="40"/>
      <c r="J254" s="41"/>
      <c r="K254" s="41"/>
      <c r="L254" s="41"/>
    </row>
    <row r="255" spans="2:12" ht="15.75" customHeight="1">
      <c r="B255" s="26"/>
      <c r="C255" s="26"/>
      <c r="D255" s="26"/>
      <c r="E255" s="26"/>
      <c r="F255" s="40"/>
      <c r="G255" s="26"/>
      <c r="H255" s="40"/>
      <c r="I255" s="40"/>
      <c r="J255" s="41"/>
      <c r="K255" s="41"/>
      <c r="L255" s="41"/>
    </row>
    <row r="256" spans="2:12" ht="15.75" customHeight="1">
      <c r="B256" s="26"/>
      <c r="C256" s="26"/>
      <c r="D256" s="26"/>
      <c r="E256" s="26"/>
      <c r="F256" s="40"/>
      <c r="G256" s="26"/>
      <c r="H256" s="40"/>
      <c r="I256" s="40"/>
      <c r="J256" s="41"/>
      <c r="K256" s="41"/>
      <c r="L256" s="41"/>
    </row>
    <row r="257" spans="2:12" ht="15.75" customHeight="1">
      <c r="B257" s="26"/>
      <c r="C257" s="26"/>
      <c r="D257" s="26"/>
      <c r="E257" s="26"/>
      <c r="F257" s="40"/>
      <c r="G257" s="26"/>
      <c r="H257" s="40"/>
      <c r="I257" s="40"/>
      <c r="J257" s="41"/>
      <c r="K257" s="41"/>
      <c r="L257" s="41"/>
    </row>
    <row r="258" spans="2:12" ht="15.75" customHeight="1">
      <c r="B258" s="26"/>
      <c r="C258" s="26"/>
      <c r="D258" s="26"/>
      <c r="E258" s="26"/>
      <c r="F258" s="40"/>
      <c r="G258" s="26"/>
      <c r="H258" s="40"/>
      <c r="I258" s="40"/>
      <c r="J258" s="41"/>
      <c r="K258" s="41"/>
      <c r="L258" s="41"/>
    </row>
    <row r="259" spans="2:12" ht="15.75" customHeight="1">
      <c r="B259" s="26"/>
      <c r="C259" s="26"/>
      <c r="D259" s="26"/>
      <c r="E259" s="26"/>
      <c r="F259" s="40"/>
      <c r="G259" s="26"/>
      <c r="H259" s="40"/>
      <c r="I259" s="40"/>
      <c r="J259" s="41"/>
      <c r="K259" s="41"/>
      <c r="L259" s="41"/>
    </row>
    <row r="260" spans="2:12" ht="15.75" customHeight="1">
      <c r="B260" s="26"/>
      <c r="C260" s="26"/>
      <c r="D260" s="26"/>
      <c r="E260" s="26"/>
      <c r="F260" s="40"/>
      <c r="G260" s="26"/>
      <c r="H260" s="40"/>
      <c r="I260" s="40"/>
      <c r="J260" s="41"/>
      <c r="K260" s="41"/>
      <c r="L260" s="41"/>
    </row>
    <row r="261" spans="2:12" ht="15.75" customHeight="1">
      <c r="B261" s="26"/>
      <c r="C261" s="26"/>
      <c r="D261" s="26"/>
      <c r="E261" s="26"/>
      <c r="F261" s="40"/>
      <c r="G261" s="26"/>
      <c r="H261" s="40"/>
      <c r="I261" s="40"/>
      <c r="J261" s="41"/>
      <c r="K261" s="41"/>
      <c r="L261" s="41"/>
    </row>
    <row r="262" spans="2:12" ht="15.75" customHeight="1">
      <c r="B262" s="26"/>
      <c r="C262" s="26"/>
      <c r="D262" s="26"/>
      <c r="E262" s="26"/>
      <c r="F262" s="40"/>
      <c r="G262" s="26"/>
      <c r="H262" s="40"/>
      <c r="I262" s="40"/>
      <c r="J262" s="41"/>
      <c r="K262" s="41"/>
      <c r="L262" s="41"/>
    </row>
    <row r="263" spans="2:12" ht="15.75" customHeight="1">
      <c r="B263" s="26"/>
      <c r="C263" s="26"/>
      <c r="D263" s="26"/>
      <c r="E263" s="26"/>
      <c r="F263" s="40"/>
      <c r="G263" s="26"/>
      <c r="H263" s="40"/>
      <c r="I263" s="40"/>
      <c r="J263" s="41"/>
      <c r="K263" s="41"/>
      <c r="L263" s="41"/>
    </row>
    <row r="264" spans="2:12" ht="15.75" customHeight="1">
      <c r="B264" s="26"/>
      <c r="C264" s="26"/>
      <c r="D264" s="26"/>
      <c r="E264" s="26"/>
      <c r="F264" s="40"/>
      <c r="G264" s="26"/>
      <c r="H264" s="40"/>
      <c r="I264" s="40"/>
      <c r="J264" s="41"/>
      <c r="K264" s="41"/>
      <c r="L264" s="41"/>
    </row>
    <row r="265" spans="2:12" ht="15.75" customHeight="1">
      <c r="B265" s="26"/>
      <c r="C265" s="26"/>
      <c r="D265" s="26"/>
      <c r="E265" s="26"/>
      <c r="F265" s="40"/>
      <c r="G265" s="26"/>
      <c r="H265" s="40"/>
      <c r="I265" s="40"/>
      <c r="J265" s="41"/>
      <c r="K265" s="41"/>
      <c r="L265" s="41"/>
    </row>
    <row r="266" spans="2:12" ht="15.75" customHeight="1">
      <c r="B266" s="26"/>
      <c r="C266" s="26"/>
      <c r="D266" s="26"/>
      <c r="E266" s="26"/>
      <c r="F266" s="40"/>
      <c r="G266" s="26"/>
      <c r="H266" s="40"/>
      <c r="I266" s="40"/>
      <c r="J266" s="41"/>
      <c r="K266" s="41"/>
      <c r="L266" s="41"/>
    </row>
    <row r="267" spans="2:12" ht="15.75" customHeight="1">
      <c r="B267" s="26"/>
      <c r="C267" s="26"/>
      <c r="D267" s="26"/>
      <c r="E267" s="26"/>
      <c r="F267" s="40"/>
      <c r="G267" s="26"/>
      <c r="H267" s="40"/>
      <c r="I267" s="40"/>
      <c r="J267" s="41"/>
      <c r="K267" s="41"/>
      <c r="L267" s="41"/>
    </row>
    <row r="268" spans="2:12" ht="15.75" customHeight="1">
      <c r="B268" s="26"/>
      <c r="C268" s="26"/>
      <c r="D268" s="26"/>
      <c r="E268" s="26"/>
      <c r="F268" s="40"/>
      <c r="G268" s="26"/>
      <c r="H268" s="40"/>
      <c r="I268" s="40"/>
      <c r="J268" s="41"/>
      <c r="K268" s="41"/>
      <c r="L268" s="41"/>
    </row>
    <row r="269" spans="2:12" ht="15.75" customHeight="1">
      <c r="B269" s="26"/>
      <c r="C269" s="26"/>
      <c r="D269" s="26"/>
      <c r="E269" s="26"/>
      <c r="F269" s="40"/>
      <c r="G269" s="26"/>
      <c r="H269" s="40"/>
      <c r="I269" s="40"/>
      <c r="J269" s="41"/>
      <c r="K269" s="41"/>
      <c r="L269" s="41"/>
    </row>
    <row r="270" spans="2:12" ht="15.75" customHeight="1">
      <c r="B270" s="26"/>
      <c r="C270" s="26"/>
      <c r="D270" s="26"/>
      <c r="E270" s="26"/>
      <c r="F270" s="40"/>
      <c r="G270" s="26"/>
      <c r="H270" s="40"/>
      <c r="I270" s="40"/>
      <c r="J270" s="41"/>
      <c r="K270" s="41"/>
      <c r="L270" s="41"/>
    </row>
    <row r="271" spans="2:12" ht="15.75" customHeight="1">
      <c r="B271" s="26"/>
      <c r="C271" s="26"/>
      <c r="D271" s="26"/>
      <c r="E271" s="26"/>
      <c r="F271" s="40"/>
      <c r="G271" s="26"/>
      <c r="H271" s="40"/>
      <c r="I271" s="40"/>
      <c r="J271" s="41"/>
      <c r="K271" s="41"/>
      <c r="L271" s="41"/>
    </row>
    <row r="272" spans="2:12" ht="15.75" customHeight="1">
      <c r="B272" s="26"/>
      <c r="C272" s="26"/>
      <c r="D272" s="26"/>
      <c r="E272" s="26"/>
      <c r="F272" s="40"/>
      <c r="G272" s="26"/>
      <c r="H272" s="40"/>
      <c r="I272" s="40"/>
      <c r="J272" s="41"/>
      <c r="K272" s="41"/>
      <c r="L272" s="41"/>
    </row>
    <row r="273" spans="2:12" ht="15.75" customHeight="1">
      <c r="B273" s="26"/>
      <c r="C273" s="26"/>
      <c r="D273" s="26"/>
      <c r="E273" s="26"/>
      <c r="F273" s="40"/>
      <c r="G273" s="26"/>
      <c r="H273" s="40"/>
      <c r="I273" s="40"/>
      <c r="J273" s="41"/>
      <c r="K273" s="41"/>
      <c r="L273" s="41"/>
    </row>
    <row r="274" spans="2:12" ht="15.75" customHeight="1">
      <c r="B274" s="26"/>
      <c r="C274" s="26"/>
      <c r="D274" s="26"/>
      <c r="E274" s="26"/>
      <c r="F274" s="40"/>
      <c r="G274" s="26"/>
      <c r="H274" s="40"/>
      <c r="I274" s="40"/>
      <c r="J274" s="41"/>
      <c r="K274" s="41"/>
      <c r="L274" s="41"/>
    </row>
    <row r="275" spans="2:12" ht="15.75" customHeight="1">
      <c r="B275" s="26"/>
      <c r="C275" s="26"/>
      <c r="D275" s="26"/>
      <c r="E275" s="26"/>
      <c r="F275" s="40"/>
      <c r="G275" s="26"/>
      <c r="H275" s="40"/>
      <c r="I275" s="40"/>
      <c r="J275" s="41"/>
      <c r="K275" s="41"/>
      <c r="L275" s="41"/>
    </row>
    <row r="276" spans="2:12" ht="15.75" customHeight="1">
      <c r="B276" s="26"/>
      <c r="C276" s="26"/>
      <c r="D276" s="26"/>
      <c r="E276" s="26"/>
      <c r="F276" s="40"/>
      <c r="G276" s="26"/>
      <c r="H276" s="40"/>
      <c r="I276" s="40"/>
      <c r="J276" s="41"/>
      <c r="K276" s="41"/>
      <c r="L276" s="41"/>
    </row>
    <row r="277" spans="2:12" ht="15.75" customHeight="1">
      <c r="B277" s="26"/>
      <c r="C277" s="26"/>
      <c r="D277" s="26"/>
      <c r="E277" s="26"/>
      <c r="F277" s="40"/>
      <c r="G277" s="26"/>
      <c r="H277" s="40"/>
      <c r="I277" s="40"/>
      <c r="J277" s="41"/>
      <c r="K277" s="41"/>
      <c r="L277" s="41"/>
    </row>
    <row r="278" spans="2:12" ht="15.75" customHeight="1">
      <c r="B278" s="26"/>
      <c r="C278" s="26"/>
      <c r="D278" s="26"/>
      <c r="E278" s="26"/>
      <c r="F278" s="40"/>
      <c r="G278" s="26"/>
      <c r="H278" s="40"/>
      <c r="I278" s="40"/>
      <c r="J278" s="41"/>
      <c r="K278" s="41"/>
      <c r="L278" s="41"/>
    </row>
    <row r="279" spans="2:12" ht="15.75" customHeight="1">
      <c r="B279" s="26"/>
      <c r="C279" s="26"/>
      <c r="D279" s="26"/>
      <c r="E279" s="26"/>
      <c r="F279" s="40"/>
      <c r="G279" s="26"/>
      <c r="H279" s="40"/>
      <c r="I279" s="40"/>
      <c r="J279" s="41"/>
      <c r="K279" s="41"/>
      <c r="L279" s="41"/>
    </row>
    <row r="280" spans="2:12" ht="15.75" customHeight="1">
      <c r="B280" s="26"/>
      <c r="C280" s="26"/>
      <c r="D280" s="26"/>
      <c r="E280" s="26"/>
      <c r="F280" s="40"/>
      <c r="G280" s="26"/>
      <c r="H280" s="40"/>
      <c r="I280" s="40"/>
      <c r="J280" s="41"/>
      <c r="K280" s="41"/>
      <c r="L280" s="41"/>
    </row>
    <row r="281" spans="2:12" ht="15.75" customHeight="1">
      <c r="B281" s="26"/>
      <c r="C281" s="26"/>
      <c r="D281" s="26"/>
      <c r="E281" s="26"/>
      <c r="F281" s="40"/>
      <c r="G281" s="26"/>
      <c r="H281" s="40"/>
      <c r="I281" s="40"/>
      <c r="J281" s="41"/>
      <c r="K281" s="41"/>
      <c r="L281" s="41"/>
    </row>
    <row r="282" spans="2:12" ht="15.75" customHeight="1">
      <c r="B282" s="26"/>
      <c r="C282" s="26"/>
      <c r="D282" s="26"/>
      <c r="E282" s="26"/>
      <c r="F282" s="40"/>
      <c r="G282" s="26"/>
      <c r="H282" s="40"/>
      <c r="I282" s="40"/>
      <c r="J282" s="41"/>
      <c r="K282" s="41"/>
      <c r="L282" s="41"/>
    </row>
    <row r="283" spans="2:12" ht="15.75" customHeight="1">
      <c r="B283" s="26"/>
      <c r="C283" s="26"/>
      <c r="D283" s="26"/>
      <c r="E283" s="26"/>
      <c r="F283" s="40"/>
      <c r="G283" s="26"/>
      <c r="H283" s="40"/>
      <c r="I283" s="40"/>
      <c r="J283" s="41"/>
      <c r="K283" s="41"/>
      <c r="L283" s="41"/>
    </row>
    <row r="284" spans="2:12" ht="15.75" customHeight="1">
      <c r="B284" s="26"/>
      <c r="C284" s="26"/>
      <c r="D284" s="26"/>
      <c r="E284" s="26"/>
      <c r="F284" s="40"/>
      <c r="G284" s="26"/>
      <c r="H284" s="40"/>
      <c r="I284" s="40"/>
      <c r="J284" s="41"/>
      <c r="K284" s="41"/>
      <c r="L284" s="41"/>
    </row>
    <row r="285" spans="2:12" ht="15.75" customHeight="1">
      <c r="B285" s="26"/>
      <c r="C285" s="26"/>
      <c r="D285" s="26"/>
      <c r="E285" s="26"/>
      <c r="F285" s="40"/>
      <c r="G285" s="26"/>
      <c r="H285" s="40"/>
      <c r="I285" s="40"/>
      <c r="J285" s="41"/>
      <c r="K285" s="41"/>
      <c r="L285" s="41"/>
    </row>
    <row r="286" spans="2:12" ht="15.75" customHeight="1">
      <c r="B286" s="26"/>
      <c r="C286" s="26"/>
      <c r="D286" s="26"/>
      <c r="E286" s="26"/>
      <c r="F286" s="40"/>
      <c r="G286" s="26"/>
      <c r="H286" s="40"/>
      <c r="I286" s="40"/>
      <c r="J286" s="41"/>
      <c r="K286" s="41"/>
      <c r="L286" s="41"/>
    </row>
    <row r="287" spans="2:12" ht="15.75" customHeight="1">
      <c r="B287" s="26"/>
      <c r="C287" s="26"/>
      <c r="D287" s="26"/>
      <c r="E287" s="26"/>
      <c r="F287" s="40"/>
      <c r="G287" s="26"/>
      <c r="H287" s="40"/>
      <c r="I287" s="40"/>
      <c r="J287" s="41"/>
      <c r="K287" s="41"/>
      <c r="L287" s="41"/>
    </row>
    <row r="288" spans="2:12" ht="15.75" customHeight="1">
      <c r="B288" s="26"/>
      <c r="C288" s="26"/>
      <c r="D288" s="26"/>
      <c r="E288" s="26"/>
      <c r="F288" s="40"/>
      <c r="G288" s="26"/>
      <c r="H288" s="40"/>
      <c r="I288" s="40"/>
      <c r="J288" s="41"/>
      <c r="K288" s="41"/>
      <c r="L288" s="41"/>
    </row>
    <row r="289" spans="2:12" ht="15.75" customHeight="1">
      <c r="B289" s="26"/>
      <c r="C289" s="26"/>
      <c r="D289" s="26"/>
      <c r="E289" s="26"/>
      <c r="F289" s="40"/>
      <c r="G289" s="26"/>
      <c r="H289" s="40"/>
      <c r="I289" s="40"/>
      <c r="J289" s="41"/>
      <c r="K289" s="41"/>
      <c r="L289" s="41"/>
    </row>
    <row r="290" spans="2:12" ht="15.75" customHeight="1">
      <c r="B290" s="26"/>
      <c r="C290" s="26"/>
      <c r="D290" s="26"/>
      <c r="E290" s="26"/>
      <c r="F290" s="40"/>
      <c r="G290" s="26"/>
      <c r="H290" s="40"/>
      <c r="I290" s="40"/>
      <c r="J290" s="41"/>
      <c r="K290" s="41"/>
      <c r="L290" s="41"/>
    </row>
    <row r="291" spans="2:12" ht="15.75" customHeight="1">
      <c r="B291" s="26"/>
      <c r="C291" s="26"/>
      <c r="D291" s="26"/>
      <c r="E291" s="26"/>
      <c r="F291" s="40"/>
      <c r="G291" s="26"/>
      <c r="H291" s="40"/>
      <c r="I291" s="40"/>
      <c r="J291" s="41"/>
      <c r="K291" s="41"/>
      <c r="L291" s="41"/>
    </row>
    <row r="292" spans="2:12" ht="15.75" customHeight="1">
      <c r="B292" s="26"/>
      <c r="C292" s="26"/>
      <c r="D292" s="26"/>
      <c r="E292" s="26"/>
      <c r="F292" s="40"/>
      <c r="G292" s="26"/>
      <c r="H292" s="40"/>
      <c r="I292" s="40"/>
      <c r="J292" s="41"/>
      <c r="K292" s="41"/>
      <c r="L292" s="41"/>
    </row>
    <row r="293" spans="2:12" ht="15.75" customHeight="1">
      <c r="B293" s="26"/>
      <c r="C293" s="26"/>
      <c r="D293" s="26"/>
      <c r="E293" s="26"/>
      <c r="F293" s="40"/>
      <c r="G293" s="26"/>
      <c r="H293" s="40"/>
      <c r="I293" s="40"/>
      <c r="J293" s="41"/>
      <c r="K293" s="41"/>
      <c r="L293" s="41"/>
    </row>
    <row r="294" spans="2:12" ht="15.75" customHeight="1">
      <c r="B294" s="26"/>
      <c r="C294" s="26"/>
      <c r="D294" s="26"/>
      <c r="E294" s="26"/>
      <c r="F294" s="40"/>
      <c r="G294" s="26"/>
      <c r="H294" s="40"/>
      <c r="I294" s="40"/>
      <c r="J294" s="41"/>
      <c r="K294" s="41"/>
      <c r="L294" s="41"/>
    </row>
    <row r="295" spans="2:12" ht="15.75" customHeight="1">
      <c r="B295" s="26"/>
      <c r="C295" s="26"/>
      <c r="D295" s="26"/>
      <c r="E295" s="26"/>
      <c r="F295" s="40"/>
      <c r="G295" s="26"/>
      <c r="H295" s="40"/>
      <c r="I295" s="40"/>
      <c r="J295" s="41"/>
      <c r="K295" s="41"/>
      <c r="L295" s="41"/>
    </row>
    <row r="296" spans="2:12" ht="15.75" customHeight="1">
      <c r="B296" s="26"/>
      <c r="C296" s="26"/>
      <c r="D296" s="26"/>
      <c r="E296" s="26"/>
      <c r="F296" s="40"/>
      <c r="G296" s="26"/>
      <c r="H296" s="40"/>
      <c r="I296" s="40"/>
      <c r="J296" s="41"/>
      <c r="K296" s="41"/>
      <c r="L296" s="41"/>
    </row>
    <row r="297" spans="2:12" ht="15.75" customHeight="1">
      <c r="B297" s="26"/>
      <c r="C297" s="26"/>
      <c r="D297" s="26"/>
      <c r="E297" s="26"/>
      <c r="F297" s="40"/>
      <c r="G297" s="26"/>
      <c r="H297" s="40"/>
      <c r="I297" s="40"/>
      <c r="J297" s="41"/>
      <c r="K297" s="41"/>
      <c r="L297" s="41"/>
    </row>
    <row r="298" spans="2:12" ht="15.75" customHeight="1">
      <c r="B298" s="26"/>
      <c r="C298" s="26"/>
      <c r="D298" s="26"/>
      <c r="E298" s="26"/>
      <c r="F298" s="40"/>
      <c r="G298" s="26"/>
      <c r="H298" s="40"/>
      <c r="I298" s="40"/>
      <c r="J298" s="41"/>
      <c r="K298" s="41"/>
      <c r="L298" s="41"/>
    </row>
    <row r="299" spans="2:12" ht="15.75" customHeight="1">
      <c r="B299" s="26"/>
      <c r="C299" s="26"/>
      <c r="D299" s="26"/>
      <c r="E299" s="26"/>
      <c r="F299" s="40"/>
      <c r="G299" s="26"/>
      <c r="H299" s="40"/>
      <c r="I299" s="40"/>
      <c r="J299" s="41"/>
      <c r="K299" s="41"/>
      <c r="L299" s="41"/>
    </row>
    <row r="300" spans="2:12" ht="15.75" customHeight="1">
      <c r="B300" s="26"/>
      <c r="C300" s="26"/>
      <c r="D300" s="26"/>
      <c r="E300" s="26"/>
      <c r="F300" s="40"/>
      <c r="G300" s="26"/>
      <c r="H300" s="40"/>
      <c r="I300" s="40"/>
      <c r="J300" s="41"/>
      <c r="K300" s="41"/>
      <c r="L300" s="41"/>
    </row>
    <row r="301" spans="2:12" ht="15.75" customHeight="1">
      <c r="B301" s="26"/>
      <c r="C301" s="26"/>
      <c r="D301" s="26"/>
      <c r="E301" s="26"/>
      <c r="F301" s="40"/>
      <c r="G301" s="26"/>
      <c r="H301" s="40"/>
      <c r="I301" s="40"/>
      <c r="J301" s="41"/>
      <c r="K301" s="41"/>
      <c r="L301" s="41"/>
    </row>
    <row r="302" spans="2:12" ht="15.75" customHeight="1">
      <c r="B302" s="26"/>
      <c r="C302" s="26"/>
      <c r="D302" s="26"/>
      <c r="E302" s="26"/>
      <c r="F302" s="40"/>
      <c r="G302" s="26"/>
      <c r="H302" s="40"/>
      <c r="I302" s="40"/>
      <c r="J302" s="41"/>
      <c r="K302" s="41"/>
      <c r="L302" s="41"/>
    </row>
    <row r="303" spans="2:12" ht="15.75" customHeight="1">
      <c r="B303" s="26"/>
      <c r="C303" s="26"/>
      <c r="D303" s="26"/>
      <c r="E303" s="26"/>
      <c r="F303" s="40"/>
      <c r="G303" s="26"/>
      <c r="H303" s="40"/>
      <c r="I303" s="40"/>
      <c r="J303" s="41"/>
      <c r="K303" s="41"/>
      <c r="L303" s="41"/>
    </row>
    <row r="304" spans="2:12" ht="15.75" customHeight="1">
      <c r="B304" s="26"/>
      <c r="C304" s="26"/>
      <c r="D304" s="26"/>
      <c r="E304" s="26"/>
      <c r="F304" s="40"/>
      <c r="G304" s="26"/>
      <c r="H304" s="40"/>
      <c r="I304" s="40"/>
      <c r="J304" s="41"/>
      <c r="K304" s="41"/>
      <c r="L304" s="41"/>
    </row>
    <row r="305" spans="2:12" ht="15.75" customHeight="1">
      <c r="B305" s="26"/>
      <c r="C305" s="26"/>
      <c r="D305" s="26"/>
      <c r="E305" s="26"/>
      <c r="F305" s="40"/>
      <c r="G305" s="26"/>
      <c r="H305" s="40"/>
      <c r="I305" s="40"/>
      <c r="J305" s="41"/>
      <c r="K305" s="41"/>
      <c r="L305" s="41"/>
    </row>
    <row r="306" spans="2:12" ht="15.75" customHeight="1">
      <c r="B306" s="26"/>
      <c r="C306" s="26"/>
      <c r="D306" s="26"/>
      <c r="E306" s="26"/>
      <c r="F306" s="40"/>
      <c r="G306" s="26"/>
      <c r="H306" s="40"/>
      <c r="I306" s="40"/>
      <c r="J306" s="41"/>
      <c r="K306" s="41"/>
      <c r="L306" s="41"/>
    </row>
    <row r="307" spans="2:12" ht="15.75" customHeight="1">
      <c r="B307" s="26"/>
      <c r="C307" s="26"/>
      <c r="D307" s="26"/>
      <c r="E307" s="26"/>
      <c r="F307" s="40"/>
      <c r="G307" s="26"/>
      <c r="H307" s="40"/>
      <c r="I307" s="40"/>
      <c r="J307" s="41"/>
      <c r="K307" s="41"/>
      <c r="L307" s="41"/>
    </row>
    <row r="308" spans="2:12" ht="15.75" customHeight="1">
      <c r="B308" s="26"/>
      <c r="C308" s="26"/>
      <c r="D308" s="26"/>
      <c r="E308" s="26"/>
      <c r="F308" s="40"/>
      <c r="G308" s="26"/>
      <c r="H308" s="40"/>
      <c r="I308" s="40"/>
      <c r="J308" s="41"/>
      <c r="K308" s="41"/>
      <c r="L308" s="41"/>
    </row>
    <row r="309" spans="2:12" ht="15.75" customHeight="1">
      <c r="B309" s="26"/>
      <c r="C309" s="26"/>
      <c r="D309" s="26"/>
      <c r="E309" s="26"/>
      <c r="F309" s="40"/>
      <c r="G309" s="26"/>
      <c r="H309" s="40"/>
      <c r="I309" s="40"/>
      <c r="J309" s="41"/>
      <c r="K309" s="41"/>
      <c r="L309" s="41"/>
    </row>
    <row r="310" spans="2:12" ht="15.75" customHeight="1">
      <c r="B310" s="26"/>
      <c r="C310" s="26"/>
      <c r="D310" s="26"/>
      <c r="E310" s="26"/>
      <c r="F310" s="40"/>
      <c r="G310" s="26"/>
      <c r="H310" s="40"/>
      <c r="I310" s="40"/>
      <c r="J310" s="41"/>
      <c r="K310" s="41"/>
      <c r="L310" s="41"/>
    </row>
    <row r="311" spans="2:12" ht="15.75" customHeight="1">
      <c r="B311" s="26"/>
      <c r="C311" s="26"/>
      <c r="D311" s="26"/>
      <c r="E311" s="26"/>
      <c r="F311" s="40"/>
      <c r="G311" s="26"/>
      <c r="H311" s="40"/>
      <c r="I311" s="40"/>
      <c r="J311" s="41"/>
      <c r="K311" s="41"/>
      <c r="L311" s="41"/>
    </row>
    <row r="312" spans="2:12" ht="15.75" customHeight="1">
      <c r="B312" s="26"/>
      <c r="C312" s="26"/>
      <c r="D312" s="26"/>
      <c r="E312" s="26"/>
      <c r="F312" s="40"/>
      <c r="G312" s="26"/>
      <c r="H312" s="40"/>
      <c r="I312" s="40"/>
      <c r="J312" s="41"/>
      <c r="K312" s="41"/>
      <c r="L312" s="41"/>
    </row>
    <row r="313" spans="2:12" ht="15.75" customHeight="1">
      <c r="B313" s="26"/>
      <c r="C313" s="26"/>
      <c r="D313" s="26"/>
      <c r="E313" s="26"/>
      <c r="F313" s="40"/>
      <c r="G313" s="26"/>
      <c r="H313" s="40"/>
      <c r="I313" s="40"/>
      <c r="J313" s="41"/>
      <c r="K313" s="41"/>
      <c r="L313" s="41"/>
    </row>
    <row r="314" spans="2:12" ht="15.75" customHeight="1">
      <c r="B314" s="26"/>
      <c r="C314" s="26"/>
      <c r="D314" s="26"/>
      <c r="E314" s="26"/>
      <c r="F314" s="40"/>
      <c r="G314" s="26"/>
      <c r="H314" s="40"/>
      <c r="I314" s="40"/>
      <c r="J314" s="41"/>
      <c r="K314" s="41"/>
      <c r="L314" s="41"/>
    </row>
    <row r="315" spans="2:12" ht="15.75" customHeight="1">
      <c r="B315" s="26"/>
      <c r="C315" s="26"/>
      <c r="D315" s="26"/>
      <c r="E315" s="26"/>
      <c r="F315" s="40"/>
      <c r="G315" s="26"/>
      <c r="H315" s="40"/>
      <c r="I315" s="40"/>
      <c r="J315" s="41"/>
      <c r="K315" s="41"/>
      <c r="L315" s="41"/>
    </row>
    <row r="316" spans="2:12" ht="15.75" customHeight="1">
      <c r="B316" s="26"/>
      <c r="C316" s="26"/>
      <c r="D316" s="26"/>
      <c r="E316" s="26"/>
      <c r="F316" s="40"/>
      <c r="G316" s="26"/>
      <c r="H316" s="40"/>
      <c r="I316" s="40"/>
      <c r="J316" s="41"/>
      <c r="K316" s="41"/>
      <c r="L316" s="41"/>
    </row>
    <row r="317" spans="2:12" ht="15.75" customHeight="1">
      <c r="B317" s="26"/>
      <c r="C317" s="26"/>
      <c r="D317" s="26"/>
      <c r="E317" s="26"/>
      <c r="F317" s="40"/>
      <c r="G317" s="26"/>
      <c r="H317" s="40"/>
      <c r="I317" s="40"/>
      <c r="J317" s="41"/>
      <c r="K317" s="41"/>
      <c r="L317" s="41"/>
    </row>
    <row r="318" spans="2:12" ht="15.75" customHeight="1">
      <c r="B318" s="26"/>
      <c r="C318" s="26"/>
      <c r="D318" s="26"/>
      <c r="E318" s="26"/>
      <c r="F318" s="40"/>
      <c r="G318" s="26"/>
      <c r="H318" s="40"/>
      <c r="I318" s="40"/>
      <c r="J318" s="41"/>
      <c r="K318" s="41"/>
      <c r="L318" s="41"/>
    </row>
    <row r="319" spans="2:12" ht="15.75" customHeight="1">
      <c r="B319" s="26"/>
      <c r="C319" s="26"/>
      <c r="D319" s="26"/>
      <c r="E319" s="26"/>
      <c r="F319" s="40"/>
      <c r="G319" s="26"/>
      <c r="H319" s="40"/>
      <c r="I319" s="40"/>
      <c r="J319" s="41"/>
      <c r="K319" s="41"/>
      <c r="L319" s="41"/>
    </row>
    <row r="320" spans="2:12" ht="15.75" customHeight="1">
      <c r="B320" s="26"/>
      <c r="C320" s="26"/>
      <c r="D320" s="26"/>
      <c r="E320" s="26"/>
      <c r="F320" s="40"/>
      <c r="G320" s="26"/>
      <c r="H320" s="40"/>
      <c r="I320" s="40"/>
      <c r="J320" s="41"/>
      <c r="K320" s="41"/>
      <c r="L320" s="41"/>
    </row>
    <row r="321" spans="2:12" ht="15.75" customHeight="1">
      <c r="B321" s="26"/>
      <c r="C321" s="26"/>
      <c r="D321" s="26"/>
      <c r="E321" s="26"/>
      <c r="F321" s="40"/>
      <c r="G321" s="26"/>
      <c r="H321" s="40"/>
      <c r="I321" s="40"/>
      <c r="J321" s="41"/>
      <c r="K321" s="41"/>
      <c r="L321" s="41"/>
    </row>
    <row r="322" spans="2:12" ht="15.75" customHeight="1">
      <c r="B322" s="26"/>
      <c r="C322" s="26"/>
      <c r="D322" s="26"/>
      <c r="E322" s="26"/>
      <c r="F322" s="40"/>
      <c r="G322" s="26"/>
      <c r="H322" s="40"/>
      <c r="I322" s="40"/>
      <c r="J322" s="41"/>
      <c r="K322" s="41"/>
      <c r="L322" s="41"/>
    </row>
    <row r="323" spans="2:12" ht="15.75" customHeight="1">
      <c r="B323" s="26"/>
      <c r="C323" s="26"/>
      <c r="D323" s="26"/>
      <c r="E323" s="26"/>
      <c r="F323" s="40"/>
      <c r="G323" s="26"/>
      <c r="H323" s="40"/>
      <c r="I323" s="40"/>
      <c r="J323" s="41"/>
      <c r="K323" s="41"/>
      <c r="L323" s="41"/>
    </row>
    <row r="324" spans="2:12" ht="15.75" customHeight="1">
      <c r="B324" s="26"/>
      <c r="C324" s="26"/>
      <c r="D324" s="26"/>
      <c r="E324" s="26"/>
      <c r="F324" s="40"/>
      <c r="G324" s="26"/>
      <c r="H324" s="40"/>
      <c r="I324" s="40"/>
      <c r="J324" s="41"/>
      <c r="K324" s="41"/>
      <c r="L324" s="41"/>
    </row>
    <row r="325" spans="2:12" ht="15.75" customHeight="1">
      <c r="B325" s="26"/>
      <c r="C325" s="26"/>
      <c r="D325" s="26"/>
      <c r="E325" s="26"/>
      <c r="F325" s="40"/>
      <c r="G325" s="26"/>
      <c r="H325" s="40"/>
      <c r="I325" s="40"/>
      <c r="J325" s="41"/>
      <c r="K325" s="41"/>
      <c r="L325" s="41"/>
    </row>
    <row r="326" spans="2:12" ht="15.75" customHeight="1">
      <c r="B326" s="26"/>
      <c r="C326" s="26"/>
      <c r="D326" s="26"/>
      <c r="E326" s="26"/>
      <c r="F326" s="40"/>
      <c r="G326" s="26"/>
      <c r="H326" s="40"/>
      <c r="I326" s="40"/>
      <c r="J326" s="41"/>
      <c r="K326" s="41"/>
      <c r="L326" s="41"/>
    </row>
    <row r="327" spans="2:12" ht="15.75" customHeight="1">
      <c r="B327" s="26"/>
      <c r="C327" s="26"/>
      <c r="D327" s="26"/>
      <c r="E327" s="26"/>
      <c r="F327" s="40"/>
      <c r="G327" s="26"/>
      <c r="H327" s="40"/>
      <c r="I327" s="40"/>
      <c r="J327" s="41"/>
      <c r="K327" s="41"/>
      <c r="L327" s="41"/>
    </row>
    <row r="328" spans="2:12" ht="15.75" customHeight="1">
      <c r="B328" s="26"/>
      <c r="C328" s="26"/>
      <c r="D328" s="26"/>
      <c r="E328" s="26"/>
      <c r="F328" s="40"/>
      <c r="G328" s="26"/>
      <c r="H328" s="40"/>
      <c r="I328" s="40"/>
      <c r="J328" s="41"/>
      <c r="K328" s="41"/>
      <c r="L328" s="41"/>
    </row>
    <row r="329" spans="2:12" ht="15.75" customHeight="1">
      <c r="B329" s="26"/>
      <c r="C329" s="26"/>
      <c r="D329" s="26"/>
      <c r="E329" s="26"/>
      <c r="F329" s="40"/>
      <c r="G329" s="26"/>
      <c r="H329" s="40"/>
      <c r="I329" s="40"/>
      <c r="J329" s="41"/>
      <c r="K329" s="41"/>
      <c r="L329" s="41"/>
    </row>
    <row r="330" spans="2:12" ht="15.75" customHeight="1">
      <c r="B330" s="26"/>
      <c r="C330" s="26"/>
      <c r="D330" s="26"/>
      <c r="E330" s="26"/>
      <c r="F330" s="40"/>
      <c r="G330" s="26"/>
      <c r="H330" s="40"/>
      <c r="I330" s="40"/>
      <c r="J330" s="41"/>
      <c r="K330" s="41"/>
      <c r="L330" s="41"/>
    </row>
    <row r="331" spans="2:12" ht="15.75" customHeight="1">
      <c r="B331" s="26"/>
      <c r="C331" s="26"/>
      <c r="D331" s="26"/>
      <c r="E331" s="26"/>
      <c r="F331" s="40"/>
      <c r="G331" s="26"/>
      <c r="H331" s="40"/>
      <c r="I331" s="40"/>
      <c r="J331" s="41"/>
      <c r="K331" s="41"/>
      <c r="L331" s="41"/>
    </row>
    <row r="332" spans="2:12" ht="15.75" customHeight="1">
      <c r="B332" s="26"/>
      <c r="C332" s="26"/>
      <c r="D332" s="26"/>
      <c r="E332" s="26"/>
      <c r="F332" s="40"/>
      <c r="G332" s="26"/>
      <c r="H332" s="40"/>
      <c r="I332" s="40"/>
      <c r="J332" s="41"/>
      <c r="K332" s="41"/>
      <c r="L332" s="41"/>
    </row>
    <row r="333" spans="2:12" ht="15.75" customHeight="1">
      <c r="B333" s="26"/>
      <c r="C333" s="26"/>
      <c r="D333" s="26"/>
      <c r="E333" s="26"/>
      <c r="F333" s="40"/>
      <c r="G333" s="26"/>
      <c r="H333" s="40"/>
      <c r="I333" s="40"/>
      <c r="J333" s="41"/>
      <c r="K333" s="41"/>
      <c r="L333" s="41"/>
    </row>
    <row r="334" spans="2:12" ht="15.75" customHeight="1">
      <c r="B334" s="26"/>
      <c r="C334" s="26"/>
      <c r="D334" s="26"/>
      <c r="E334" s="26"/>
      <c r="F334" s="40"/>
      <c r="G334" s="26"/>
      <c r="H334" s="40"/>
      <c r="I334" s="40"/>
      <c r="J334" s="41"/>
      <c r="K334" s="41"/>
      <c r="L334" s="41"/>
    </row>
    <row r="335" spans="2:12" ht="15.75" customHeight="1">
      <c r="B335" s="26"/>
      <c r="C335" s="26"/>
      <c r="D335" s="26"/>
      <c r="E335" s="26"/>
      <c r="F335" s="40"/>
      <c r="G335" s="26"/>
      <c r="H335" s="40"/>
      <c r="I335" s="40"/>
      <c r="J335" s="41"/>
      <c r="K335" s="41"/>
      <c r="L335" s="41"/>
    </row>
    <row r="336" spans="2:12" ht="15.75" customHeight="1">
      <c r="B336" s="26"/>
      <c r="C336" s="26"/>
      <c r="D336" s="26"/>
      <c r="E336" s="26"/>
      <c r="F336" s="40"/>
      <c r="G336" s="26"/>
      <c r="H336" s="40"/>
      <c r="I336" s="40"/>
      <c r="J336" s="41"/>
      <c r="K336" s="41"/>
      <c r="L336" s="41"/>
    </row>
    <row r="337" spans="2:12" ht="15.75" customHeight="1">
      <c r="B337" s="26"/>
      <c r="C337" s="26"/>
      <c r="D337" s="26"/>
      <c r="E337" s="26"/>
      <c r="F337" s="40"/>
      <c r="G337" s="26"/>
      <c r="H337" s="40"/>
      <c r="I337" s="40"/>
      <c r="J337" s="41"/>
      <c r="K337" s="41"/>
      <c r="L337" s="41"/>
    </row>
    <row r="338" spans="2:12" ht="15.75" customHeight="1">
      <c r="B338" s="26"/>
      <c r="C338" s="26"/>
      <c r="D338" s="26"/>
      <c r="E338" s="26"/>
      <c r="F338" s="40"/>
      <c r="G338" s="26"/>
      <c r="H338" s="40"/>
      <c r="I338" s="40"/>
      <c r="J338" s="41"/>
      <c r="K338" s="41"/>
      <c r="L338" s="41"/>
    </row>
    <row r="339" spans="2:12" ht="15.75" customHeight="1">
      <c r="B339" s="26"/>
      <c r="C339" s="26"/>
      <c r="D339" s="26"/>
      <c r="E339" s="26"/>
      <c r="F339" s="40"/>
      <c r="G339" s="26"/>
      <c r="H339" s="40"/>
      <c r="I339" s="40"/>
      <c r="J339" s="41"/>
      <c r="K339" s="41"/>
      <c r="L339" s="41"/>
    </row>
    <row r="340" spans="2:12" ht="15.75" customHeight="1">
      <c r="B340" s="26"/>
      <c r="C340" s="26"/>
      <c r="D340" s="26"/>
      <c r="E340" s="26"/>
      <c r="F340" s="40"/>
      <c r="G340" s="26"/>
      <c r="H340" s="40"/>
      <c r="I340" s="40"/>
      <c r="J340" s="41"/>
      <c r="K340" s="41"/>
      <c r="L340" s="41"/>
    </row>
    <row r="341" spans="2:12" ht="15.75" customHeight="1">
      <c r="B341" s="26"/>
      <c r="C341" s="26"/>
      <c r="D341" s="26"/>
      <c r="E341" s="26"/>
      <c r="F341" s="40"/>
      <c r="G341" s="26"/>
      <c r="H341" s="40"/>
      <c r="I341" s="40"/>
      <c r="J341" s="41"/>
      <c r="K341" s="41"/>
      <c r="L341" s="41"/>
    </row>
    <row r="342" spans="2:12" ht="15.75" customHeight="1">
      <c r="B342" s="26"/>
      <c r="C342" s="26"/>
      <c r="D342" s="26"/>
      <c r="E342" s="26"/>
      <c r="F342" s="40"/>
      <c r="G342" s="26"/>
      <c r="H342" s="40"/>
      <c r="I342" s="40"/>
      <c r="J342" s="41"/>
      <c r="K342" s="41"/>
      <c r="L342" s="41"/>
    </row>
    <row r="343" spans="2:12" ht="15.75" customHeight="1">
      <c r="B343" s="26"/>
      <c r="C343" s="26"/>
      <c r="D343" s="26"/>
      <c r="E343" s="26"/>
      <c r="F343" s="40"/>
      <c r="G343" s="26"/>
      <c r="H343" s="40"/>
      <c r="I343" s="40"/>
      <c r="J343" s="41"/>
      <c r="K343" s="41"/>
      <c r="L343" s="41"/>
    </row>
    <row r="344" spans="2:12" ht="15.75" customHeight="1">
      <c r="B344" s="26"/>
      <c r="C344" s="26"/>
      <c r="D344" s="26"/>
      <c r="E344" s="26"/>
      <c r="F344" s="40"/>
      <c r="G344" s="26"/>
      <c r="H344" s="40"/>
      <c r="I344" s="40"/>
      <c r="J344" s="41"/>
      <c r="K344" s="41"/>
      <c r="L344" s="41"/>
    </row>
    <row r="345" spans="2:12" ht="15.75" customHeight="1">
      <c r="B345" s="26"/>
      <c r="C345" s="26"/>
      <c r="D345" s="26"/>
      <c r="E345" s="26"/>
      <c r="F345" s="40"/>
      <c r="G345" s="26"/>
      <c r="H345" s="40"/>
      <c r="I345" s="40"/>
      <c r="J345" s="41"/>
      <c r="K345" s="41"/>
      <c r="L345" s="41"/>
    </row>
    <row r="346" spans="2:12" ht="15.75" customHeight="1">
      <c r="B346" s="26"/>
      <c r="C346" s="26"/>
      <c r="D346" s="26"/>
      <c r="E346" s="26"/>
      <c r="F346" s="40"/>
      <c r="G346" s="26"/>
      <c r="H346" s="40"/>
      <c r="I346" s="40"/>
      <c r="J346" s="41"/>
      <c r="K346" s="41"/>
      <c r="L346" s="41"/>
    </row>
    <row r="347" spans="2:12" ht="15.75" customHeight="1">
      <c r="B347" s="26"/>
      <c r="C347" s="26"/>
      <c r="D347" s="26"/>
      <c r="E347" s="26"/>
      <c r="F347" s="40"/>
      <c r="G347" s="26"/>
      <c r="H347" s="40"/>
      <c r="I347" s="40"/>
      <c r="J347" s="41"/>
      <c r="K347" s="41"/>
      <c r="L347" s="41"/>
    </row>
    <row r="348" spans="2:12" ht="15.75" customHeight="1">
      <c r="B348" s="26"/>
      <c r="C348" s="26"/>
      <c r="D348" s="26"/>
      <c r="E348" s="26"/>
      <c r="F348" s="40"/>
      <c r="G348" s="26"/>
      <c r="H348" s="40"/>
      <c r="I348" s="40"/>
      <c r="J348" s="41"/>
      <c r="K348" s="41"/>
      <c r="L348" s="41"/>
    </row>
    <row r="349" spans="2:12" ht="15.75" customHeight="1">
      <c r="B349" s="26"/>
      <c r="C349" s="26"/>
      <c r="D349" s="26"/>
      <c r="E349" s="26"/>
      <c r="F349" s="40"/>
      <c r="G349" s="26"/>
      <c r="H349" s="40"/>
      <c r="I349" s="40"/>
      <c r="J349" s="41"/>
      <c r="K349" s="41"/>
      <c r="L349" s="41"/>
    </row>
    <row r="350" spans="2:12" ht="15.75" customHeight="1">
      <c r="B350" s="26"/>
      <c r="C350" s="26"/>
      <c r="D350" s="26"/>
      <c r="E350" s="26"/>
      <c r="F350" s="40"/>
      <c r="G350" s="26"/>
      <c r="H350" s="40"/>
      <c r="I350" s="40"/>
      <c r="J350" s="41"/>
      <c r="K350" s="41"/>
      <c r="L350" s="41"/>
    </row>
    <row r="351" spans="2:12" ht="15.75" customHeight="1">
      <c r="B351" s="26"/>
      <c r="C351" s="26"/>
      <c r="D351" s="26"/>
      <c r="E351" s="26"/>
      <c r="F351" s="40"/>
      <c r="G351" s="26"/>
      <c r="H351" s="40"/>
      <c r="I351" s="40"/>
      <c r="J351" s="41"/>
      <c r="K351" s="41"/>
      <c r="L351" s="41"/>
    </row>
    <row r="352" spans="2:12" ht="15.75" customHeight="1">
      <c r="B352" s="26"/>
      <c r="C352" s="26"/>
      <c r="D352" s="26"/>
      <c r="E352" s="26"/>
      <c r="F352" s="40"/>
      <c r="G352" s="26"/>
      <c r="H352" s="40"/>
      <c r="I352" s="40"/>
      <c r="J352" s="41"/>
      <c r="K352" s="41"/>
      <c r="L352" s="41"/>
    </row>
    <row r="353" spans="2:12" ht="15.75" customHeight="1">
      <c r="B353" s="26"/>
      <c r="C353" s="26"/>
      <c r="D353" s="26"/>
      <c r="E353" s="26"/>
      <c r="F353" s="40"/>
      <c r="G353" s="26"/>
      <c r="H353" s="40"/>
      <c r="I353" s="40"/>
      <c r="J353" s="41"/>
      <c r="K353" s="41"/>
      <c r="L353" s="41"/>
    </row>
    <row r="354" spans="2:12" ht="15.75" customHeight="1">
      <c r="B354" s="26"/>
      <c r="C354" s="26"/>
      <c r="D354" s="26"/>
      <c r="E354" s="26"/>
      <c r="F354" s="40"/>
      <c r="G354" s="26"/>
      <c r="H354" s="40"/>
      <c r="I354" s="40"/>
      <c r="J354" s="41"/>
      <c r="K354" s="41"/>
      <c r="L354" s="41"/>
    </row>
    <row r="355" spans="2:12" ht="15.75" customHeight="1">
      <c r="B355" s="26"/>
      <c r="C355" s="26"/>
      <c r="D355" s="26"/>
      <c r="E355" s="26"/>
      <c r="F355" s="40"/>
      <c r="G355" s="26"/>
      <c r="H355" s="40"/>
      <c r="I355" s="40"/>
      <c r="J355" s="41"/>
      <c r="K355" s="41"/>
      <c r="L355" s="41"/>
    </row>
    <row r="356" spans="2:12" ht="15.75" customHeight="1">
      <c r="B356" s="26"/>
      <c r="C356" s="26"/>
      <c r="D356" s="26"/>
      <c r="E356" s="26"/>
      <c r="F356" s="40"/>
      <c r="G356" s="26"/>
      <c r="H356" s="40"/>
      <c r="I356" s="40"/>
      <c r="J356" s="41"/>
      <c r="K356" s="41"/>
      <c r="L356" s="41"/>
    </row>
    <row r="357" spans="2:12" ht="15.75" customHeight="1">
      <c r="B357" s="26"/>
      <c r="C357" s="26"/>
      <c r="D357" s="26"/>
      <c r="E357" s="26"/>
      <c r="F357" s="40"/>
      <c r="G357" s="26"/>
      <c r="H357" s="40"/>
      <c r="I357" s="40"/>
      <c r="J357" s="41"/>
      <c r="K357" s="41"/>
      <c r="L357" s="41"/>
    </row>
    <row r="358" spans="2:12" ht="15.75" customHeight="1">
      <c r="B358" s="26"/>
      <c r="C358" s="26"/>
      <c r="D358" s="26"/>
      <c r="E358" s="26"/>
      <c r="F358" s="40"/>
      <c r="G358" s="26"/>
      <c r="H358" s="40"/>
      <c r="I358" s="40"/>
      <c r="J358" s="41"/>
      <c r="K358" s="41"/>
      <c r="L358" s="41"/>
    </row>
    <row r="359" spans="2:12" ht="15.75" customHeight="1">
      <c r="B359" s="26"/>
      <c r="C359" s="26"/>
      <c r="D359" s="26"/>
      <c r="E359" s="26"/>
      <c r="F359" s="40"/>
      <c r="G359" s="26"/>
      <c r="H359" s="40"/>
      <c r="I359" s="40"/>
      <c r="J359" s="41"/>
      <c r="K359" s="41"/>
      <c r="L359" s="41"/>
    </row>
    <row r="360" spans="2:12" ht="15.75" customHeight="1">
      <c r="B360" s="26"/>
      <c r="C360" s="26"/>
      <c r="D360" s="26"/>
      <c r="E360" s="26"/>
      <c r="F360" s="40"/>
      <c r="G360" s="26"/>
      <c r="H360" s="40"/>
      <c r="I360" s="40"/>
      <c r="J360" s="41"/>
      <c r="K360" s="41"/>
      <c r="L360" s="41"/>
    </row>
    <row r="361" spans="2:12" ht="15.75" customHeight="1">
      <c r="B361" s="26"/>
      <c r="C361" s="26"/>
      <c r="D361" s="26"/>
      <c r="E361" s="26"/>
      <c r="F361" s="40"/>
      <c r="G361" s="26"/>
      <c r="H361" s="40"/>
      <c r="I361" s="40"/>
      <c r="J361" s="41"/>
      <c r="K361" s="41"/>
      <c r="L361" s="41"/>
    </row>
    <row r="362" spans="2:12" ht="15.75" customHeight="1">
      <c r="B362" s="26"/>
      <c r="C362" s="26"/>
      <c r="D362" s="26"/>
      <c r="E362" s="26"/>
      <c r="F362" s="40"/>
      <c r="G362" s="26"/>
      <c r="H362" s="40"/>
      <c r="I362" s="40"/>
      <c r="J362" s="41"/>
      <c r="K362" s="41"/>
      <c r="L362" s="41"/>
    </row>
    <row r="363" spans="2:12" ht="15.75" customHeight="1">
      <c r="B363" s="26"/>
      <c r="C363" s="26"/>
      <c r="D363" s="26"/>
      <c r="E363" s="26"/>
      <c r="F363" s="40"/>
      <c r="G363" s="26"/>
      <c r="H363" s="40"/>
      <c r="I363" s="40"/>
      <c r="J363" s="41"/>
      <c r="K363" s="41"/>
      <c r="L363" s="41"/>
    </row>
    <row r="364" spans="2:12" ht="15.75" customHeight="1">
      <c r="B364" s="26"/>
      <c r="C364" s="26"/>
      <c r="D364" s="26"/>
      <c r="E364" s="26"/>
      <c r="F364" s="40"/>
      <c r="G364" s="26"/>
      <c r="H364" s="40"/>
      <c r="I364" s="40"/>
      <c r="J364" s="41"/>
      <c r="K364" s="41"/>
      <c r="L364" s="41"/>
    </row>
    <row r="365" spans="2:12" ht="15.75" customHeight="1">
      <c r="B365" s="26"/>
      <c r="C365" s="26"/>
      <c r="D365" s="26"/>
      <c r="E365" s="26"/>
      <c r="F365" s="40"/>
      <c r="G365" s="26"/>
      <c r="H365" s="40"/>
      <c r="I365" s="40"/>
      <c r="J365" s="41"/>
      <c r="K365" s="41"/>
      <c r="L365" s="41"/>
    </row>
    <row r="366" spans="2:12" ht="15.75" customHeight="1">
      <c r="B366" s="26"/>
      <c r="C366" s="26"/>
      <c r="D366" s="26"/>
      <c r="E366" s="26"/>
      <c r="F366" s="40"/>
      <c r="G366" s="26"/>
      <c r="H366" s="40"/>
      <c r="I366" s="40"/>
      <c r="J366" s="41"/>
      <c r="K366" s="41"/>
      <c r="L366" s="41"/>
    </row>
    <row r="367" spans="2:12" ht="15.75" customHeight="1">
      <c r="B367" s="26"/>
      <c r="C367" s="26"/>
      <c r="D367" s="26"/>
      <c r="E367" s="26"/>
      <c r="F367" s="40"/>
      <c r="G367" s="26"/>
      <c r="H367" s="40"/>
      <c r="I367" s="40"/>
      <c r="J367" s="41"/>
      <c r="K367" s="41"/>
      <c r="L367" s="41"/>
    </row>
    <row r="368" spans="2:12" ht="15.75" customHeight="1">
      <c r="B368" s="26"/>
      <c r="C368" s="26"/>
      <c r="D368" s="26"/>
      <c r="E368" s="26"/>
      <c r="F368" s="40"/>
      <c r="G368" s="26"/>
      <c r="H368" s="40"/>
      <c r="I368" s="40"/>
      <c r="J368" s="41"/>
      <c r="K368" s="41"/>
      <c r="L368" s="41"/>
    </row>
    <row r="369" spans="2:12" ht="15.75" customHeight="1">
      <c r="B369" s="26"/>
      <c r="C369" s="26"/>
      <c r="D369" s="26"/>
      <c r="E369" s="26"/>
      <c r="F369" s="40"/>
      <c r="G369" s="26"/>
      <c r="H369" s="40"/>
      <c r="I369" s="40"/>
      <c r="J369" s="41"/>
      <c r="K369" s="41"/>
      <c r="L369" s="41"/>
    </row>
    <row r="370" spans="2:12" ht="15.75" customHeight="1">
      <c r="B370" s="26"/>
      <c r="C370" s="26"/>
      <c r="D370" s="26"/>
      <c r="E370" s="26"/>
      <c r="F370" s="40"/>
      <c r="G370" s="26"/>
      <c r="H370" s="40"/>
      <c r="I370" s="40"/>
      <c r="J370" s="41"/>
      <c r="K370" s="41"/>
      <c r="L370" s="41"/>
    </row>
    <row r="371" spans="2:12" ht="15.75" customHeight="1">
      <c r="B371" s="26"/>
      <c r="C371" s="26"/>
      <c r="D371" s="26"/>
      <c r="E371" s="26"/>
      <c r="F371" s="40"/>
      <c r="G371" s="26"/>
      <c r="H371" s="40"/>
      <c r="I371" s="40"/>
      <c r="J371" s="41"/>
      <c r="K371" s="41"/>
      <c r="L371" s="41"/>
    </row>
    <row r="372" spans="2:12" ht="15.75" customHeight="1">
      <c r="B372" s="26"/>
      <c r="C372" s="26"/>
      <c r="D372" s="26"/>
      <c r="E372" s="26"/>
      <c r="F372" s="40"/>
      <c r="G372" s="26"/>
      <c r="H372" s="40"/>
      <c r="I372" s="40"/>
      <c r="J372" s="41"/>
      <c r="K372" s="41"/>
      <c r="L372" s="41"/>
    </row>
    <row r="373" spans="2:12" ht="15.75" customHeight="1">
      <c r="B373" s="26"/>
      <c r="C373" s="26"/>
      <c r="D373" s="26"/>
      <c r="E373" s="26"/>
      <c r="F373" s="40"/>
      <c r="G373" s="26"/>
      <c r="H373" s="40"/>
      <c r="I373" s="40"/>
      <c r="J373" s="41"/>
      <c r="K373" s="41"/>
      <c r="L373" s="41"/>
    </row>
    <row r="374" spans="2:12" ht="15.75" customHeight="1">
      <c r="B374" s="26"/>
      <c r="C374" s="26"/>
      <c r="D374" s="26"/>
      <c r="E374" s="26"/>
      <c r="F374" s="40"/>
      <c r="G374" s="26"/>
      <c r="H374" s="40"/>
      <c r="I374" s="40"/>
      <c r="J374" s="41"/>
      <c r="K374" s="41"/>
      <c r="L374" s="41"/>
    </row>
    <row r="375" spans="2:12" ht="15.75" customHeight="1">
      <c r="B375" s="26"/>
      <c r="C375" s="26"/>
      <c r="D375" s="26"/>
      <c r="E375" s="26"/>
      <c r="F375" s="40"/>
      <c r="G375" s="26"/>
      <c r="H375" s="40"/>
      <c r="I375" s="40"/>
      <c r="J375" s="41"/>
      <c r="K375" s="41"/>
      <c r="L375" s="41"/>
    </row>
    <row r="376" spans="2:12" ht="15.75" customHeight="1">
      <c r="B376" s="26"/>
      <c r="C376" s="26"/>
      <c r="D376" s="26"/>
      <c r="E376" s="26"/>
      <c r="F376" s="40"/>
      <c r="G376" s="26"/>
      <c r="H376" s="40"/>
      <c r="I376" s="40"/>
      <c r="J376" s="41"/>
      <c r="K376" s="41"/>
      <c r="L376" s="41"/>
    </row>
    <row r="377" spans="2:12" ht="15.75" customHeight="1">
      <c r="B377" s="26"/>
      <c r="C377" s="26"/>
      <c r="D377" s="26"/>
      <c r="E377" s="26"/>
      <c r="F377" s="40"/>
      <c r="G377" s="26"/>
      <c r="H377" s="40"/>
      <c r="I377" s="40"/>
      <c r="J377" s="41"/>
      <c r="K377" s="41"/>
      <c r="L377" s="41"/>
    </row>
    <row r="378" spans="2:12" ht="15.75" customHeight="1">
      <c r="B378" s="26"/>
      <c r="C378" s="26"/>
      <c r="D378" s="26"/>
      <c r="E378" s="26"/>
      <c r="F378" s="40"/>
      <c r="G378" s="26"/>
      <c r="H378" s="40"/>
      <c r="I378" s="40"/>
      <c r="J378" s="41"/>
      <c r="K378" s="41"/>
      <c r="L378" s="41"/>
    </row>
    <row r="379" spans="2:12" ht="15.75" customHeight="1">
      <c r="B379" s="26"/>
      <c r="C379" s="26"/>
      <c r="D379" s="26"/>
      <c r="E379" s="26"/>
      <c r="F379" s="40"/>
      <c r="G379" s="26"/>
      <c r="H379" s="40"/>
      <c r="I379" s="40"/>
      <c r="J379" s="41"/>
      <c r="K379" s="41"/>
      <c r="L379" s="41"/>
    </row>
    <row r="380" spans="2:12" ht="15.75" customHeight="1">
      <c r="B380" s="26"/>
      <c r="C380" s="26"/>
      <c r="D380" s="26"/>
      <c r="E380" s="26"/>
      <c r="F380" s="40"/>
      <c r="G380" s="26"/>
      <c r="H380" s="40"/>
      <c r="I380" s="40"/>
      <c r="J380" s="41"/>
      <c r="K380" s="41"/>
      <c r="L380" s="41"/>
    </row>
    <row r="381" spans="2:12" ht="15.75" customHeight="1">
      <c r="B381" s="26"/>
      <c r="C381" s="26"/>
      <c r="D381" s="26"/>
      <c r="E381" s="26"/>
      <c r="F381" s="40"/>
      <c r="G381" s="26"/>
      <c r="H381" s="40"/>
      <c r="I381" s="40"/>
      <c r="J381" s="41"/>
      <c r="K381" s="41"/>
      <c r="L381" s="41"/>
    </row>
    <row r="382" spans="2:12" ht="15.75" customHeight="1">
      <c r="B382" s="26"/>
      <c r="C382" s="26"/>
      <c r="D382" s="26"/>
      <c r="E382" s="26"/>
      <c r="F382" s="40"/>
      <c r="G382" s="26"/>
      <c r="H382" s="40"/>
      <c r="I382" s="40"/>
      <c r="J382" s="41"/>
      <c r="K382" s="41"/>
      <c r="L382" s="41"/>
    </row>
    <row r="383" spans="2:12" ht="15.75" customHeight="1">
      <c r="B383" s="26"/>
      <c r="C383" s="26"/>
      <c r="D383" s="26"/>
      <c r="E383" s="26"/>
      <c r="F383" s="40"/>
      <c r="G383" s="26"/>
      <c r="H383" s="40"/>
      <c r="I383" s="40"/>
      <c r="J383" s="41"/>
      <c r="K383" s="41"/>
      <c r="L383" s="41"/>
    </row>
    <row r="384" spans="2:12" ht="15.75" customHeight="1">
      <c r="B384" s="26"/>
      <c r="C384" s="26"/>
      <c r="D384" s="26"/>
      <c r="E384" s="26"/>
      <c r="F384" s="40"/>
      <c r="G384" s="26"/>
      <c r="H384" s="40"/>
      <c r="I384" s="40"/>
      <c r="J384" s="41"/>
      <c r="K384" s="41"/>
      <c r="L384" s="41"/>
    </row>
    <row r="385" spans="2:12" ht="15.75" customHeight="1">
      <c r="B385" s="26"/>
      <c r="C385" s="26"/>
      <c r="D385" s="26"/>
      <c r="E385" s="26"/>
      <c r="F385" s="40"/>
      <c r="G385" s="26"/>
      <c r="H385" s="40"/>
      <c r="I385" s="40"/>
      <c r="J385" s="41"/>
      <c r="K385" s="41"/>
      <c r="L385" s="41"/>
    </row>
    <row r="386" spans="2:12" ht="15.75" customHeight="1">
      <c r="B386" s="26"/>
      <c r="C386" s="26"/>
      <c r="D386" s="26"/>
      <c r="E386" s="26"/>
      <c r="F386" s="40"/>
      <c r="G386" s="26"/>
      <c r="H386" s="40"/>
      <c r="I386" s="40"/>
      <c r="J386" s="41"/>
      <c r="K386" s="41"/>
      <c r="L386" s="41"/>
    </row>
    <row r="387" spans="2:12" ht="15.75" customHeight="1">
      <c r="B387" s="26"/>
      <c r="C387" s="26"/>
      <c r="D387" s="26"/>
      <c r="E387" s="26"/>
      <c r="F387" s="40"/>
      <c r="G387" s="26"/>
      <c r="H387" s="40"/>
      <c r="I387" s="40"/>
      <c r="J387" s="41"/>
      <c r="K387" s="41"/>
      <c r="L387" s="41"/>
    </row>
    <row r="388" spans="2:12" ht="15.75" customHeight="1">
      <c r="B388" s="26"/>
      <c r="C388" s="26"/>
      <c r="D388" s="26"/>
      <c r="E388" s="26"/>
      <c r="F388" s="40"/>
      <c r="G388" s="26"/>
      <c r="H388" s="40"/>
      <c r="I388" s="40"/>
      <c r="J388" s="41"/>
      <c r="K388" s="41"/>
      <c r="L388" s="41"/>
    </row>
    <row r="389" spans="2:12" ht="15.75" customHeight="1">
      <c r="B389" s="26"/>
      <c r="C389" s="26"/>
      <c r="D389" s="26"/>
      <c r="E389" s="26"/>
      <c r="F389" s="40"/>
      <c r="G389" s="26"/>
      <c r="H389" s="40"/>
      <c r="I389" s="40"/>
      <c r="J389" s="41"/>
      <c r="K389" s="41"/>
      <c r="L389" s="41"/>
    </row>
    <row r="390" spans="2:12" ht="15.75" customHeight="1">
      <c r="B390" s="26"/>
      <c r="C390" s="26"/>
      <c r="D390" s="26"/>
      <c r="E390" s="26"/>
      <c r="F390" s="40"/>
      <c r="G390" s="26"/>
      <c r="H390" s="40"/>
      <c r="I390" s="40"/>
      <c r="J390" s="41"/>
      <c r="K390" s="41"/>
      <c r="L390" s="41"/>
    </row>
    <row r="391" spans="2:12" ht="15.75" customHeight="1">
      <c r="B391" s="26"/>
      <c r="C391" s="26"/>
      <c r="D391" s="26"/>
      <c r="E391" s="26"/>
      <c r="F391" s="40"/>
      <c r="G391" s="26"/>
      <c r="H391" s="40"/>
      <c r="I391" s="40"/>
      <c r="J391" s="41"/>
      <c r="K391" s="41"/>
      <c r="L391" s="41"/>
    </row>
    <row r="392" spans="2:12" ht="15.75" customHeight="1">
      <c r="B392" s="26"/>
      <c r="C392" s="26"/>
      <c r="D392" s="26"/>
      <c r="E392" s="26"/>
      <c r="F392" s="40"/>
      <c r="G392" s="26"/>
      <c r="H392" s="40"/>
      <c r="I392" s="40"/>
      <c r="J392" s="41"/>
      <c r="K392" s="41"/>
      <c r="L392" s="41"/>
    </row>
    <row r="393" spans="2:12" ht="15.75" customHeight="1">
      <c r="B393" s="26"/>
      <c r="C393" s="26"/>
      <c r="D393" s="26"/>
      <c r="E393" s="26"/>
      <c r="F393" s="40"/>
      <c r="G393" s="26"/>
      <c r="H393" s="40"/>
      <c r="I393" s="40"/>
      <c r="J393" s="41"/>
      <c r="K393" s="41"/>
      <c r="L393" s="41"/>
    </row>
    <row r="394" spans="2:12" ht="15.75" customHeight="1">
      <c r="B394" s="26"/>
      <c r="C394" s="26"/>
      <c r="D394" s="26"/>
      <c r="E394" s="26"/>
      <c r="F394" s="40"/>
      <c r="G394" s="26"/>
      <c r="H394" s="40"/>
      <c r="I394" s="40"/>
      <c r="J394" s="41"/>
      <c r="K394" s="41"/>
      <c r="L394" s="41"/>
    </row>
    <row r="395" spans="2:12" ht="15.75" customHeight="1">
      <c r="B395" s="26"/>
      <c r="C395" s="26"/>
      <c r="D395" s="26"/>
      <c r="E395" s="26"/>
      <c r="F395" s="40"/>
      <c r="G395" s="26"/>
      <c r="H395" s="40"/>
      <c r="I395" s="40"/>
      <c r="J395" s="41"/>
      <c r="K395" s="41"/>
      <c r="L395" s="41"/>
    </row>
    <row r="396" spans="2:12" ht="15.75" customHeight="1">
      <c r="B396" s="26"/>
      <c r="C396" s="26"/>
      <c r="D396" s="26"/>
      <c r="E396" s="26"/>
      <c r="F396" s="40"/>
      <c r="G396" s="26"/>
      <c r="H396" s="40"/>
      <c r="I396" s="40"/>
      <c r="J396" s="41"/>
      <c r="K396" s="41"/>
      <c r="L396" s="41"/>
    </row>
    <row r="397" spans="2:12" ht="15.75" customHeight="1">
      <c r="B397" s="26"/>
      <c r="C397" s="26"/>
      <c r="D397" s="26"/>
      <c r="E397" s="26"/>
      <c r="F397" s="40"/>
      <c r="G397" s="26"/>
      <c r="H397" s="40"/>
      <c r="I397" s="40"/>
      <c r="J397" s="41"/>
      <c r="K397" s="41"/>
      <c r="L397" s="41"/>
    </row>
    <row r="398" spans="2:12" ht="15.75" customHeight="1">
      <c r="B398" s="26"/>
      <c r="C398" s="26"/>
      <c r="D398" s="26"/>
      <c r="E398" s="26"/>
      <c r="F398" s="40"/>
      <c r="G398" s="26"/>
      <c r="H398" s="40"/>
      <c r="I398" s="40"/>
      <c r="J398" s="41"/>
      <c r="K398" s="41"/>
      <c r="L398" s="41"/>
    </row>
    <row r="399" spans="2:12" ht="15.75" customHeight="1">
      <c r="B399" s="26"/>
      <c r="C399" s="26"/>
      <c r="D399" s="26"/>
      <c r="E399" s="26"/>
      <c r="F399" s="40"/>
      <c r="G399" s="26"/>
      <c r="H399" s="40"/>
      <c r="I399" s="40"/>
      <c r="J399" s="41"/>
      <c r="K399" s="41"/>
      <c r="L399" s="41"/>
    </row>
    <row r="400" spans="2:12" ht="15.75" customHeight="1">
      <c r="B400" s="26"/>
      <c r="C400" s="26"/>
      <c r="D400" s="26"/>
      <c r="E400" s="26"/>
      <c r="F400" s="40"/>
      <c r="G400" s="26"/>
      <c r="H400" s="40"/>
      <c r="I400" s="40"/>
      <c r="J400" s="41"/>
      <c r="K400" s="41"/>
      <c r="L400" s="41"/>
    </row>
    <row r="401" spans="2:12" ht="15.75" customHeight="1">
      <c r="B401" s="26"/>
      <c r="C401" s="26"/>
      <c r="D401" s="26"/>
      <c r="E401" s="26"/>
      <c r="F401" s="40"/>
      <c r="G401" s="26"/>
      <c r="H401" s="40"/>
      <c r="I401" s="40"/>
      <c r="J401" s="41"/>
      <c r="K401" s="41"/>
      <c r="L401" s="41"/>
    </row>
    <row r="402" spans="2:12" ht="15.75" customHeight="1">
      <c r="B402" s="26"/>
      <c r="C402" s="26"/>
      <c r="D402" s="26"/>
      <c r="E402" s="26"/>
      <c r="F402" s="40"/>
      <c r="G402" s="26"/>
      <c r="H402" s="40"/>
      <c r="I402" s="40"/>
      <c r="J402" s="41"/>
      <c r="K402" s="41"/>
      <c r="L402" s="41"/>
    </row>
    <row r="403" spans="2:12" ht="15.75" customHeight="1">
      <c r="B403" s="26"/>
      <c r="C403" s="26"/>
      <c r="D403" s="26"/>
      <c r="E403" s="26"/>
      <c r="F403" s="40"/>
      <c r="G403" s="26"/>
      <c r="H403" s="40"/>
      <c r="I403" s="40"/>
      <c r="J403" s="41"/>
      <c r="K403" s="41"/>
      <c r="L403" s="41"/>
    </row>
    <row r="404" spans="2:12" ht="15.75" customHeight="1">
      <c r="B404" s="26"/>
      <c r="C404" s="26"/>
      <c r="D404" s="26"/>
      <c r="E404" s="26"/>
      <c r="F404" s="40"/>
      <c r="G404" s="26"/>
      <c r="H404" s="40"/>
      <c r="I404" s="40"/>
      <c r="J404" s="41"/>
      <c r="K404" s="41"/>
      <c r="L404" s="41"/>
    </row>
    <row r="405" spans="2:12" ht="15.75" customHeight="1">
      <c r="B405" s="26"/>
      <c r="C405" s="26"/>
      <c r="D405" s="26"/>
      <c r="E405" s="26"/>
      <c r="F405" s="40"/>
      <c r="G405" s="26"/>
      <c r="H405" s="40"/>
      <c r="I405" s="40"/>
      <c r="J405" s="41"/>
      <c r="K405" s="41"/>
      <c r="L405" s="41"/>
    </row>
    <row r="406" spans="2:12" ht="15.75" customHeight="1">
      <c r="B406" s="26"/>
      <c r="C406" s="26"/>
      <c r="D406" s="26"/>
      <c r="E406" s="26"/>
      <c r="F406" s="40"/>
      <c r="G406" s="26"/>
      <c r="H406" s="40"/>
      <c r="I406" s="40"/>
      <c r="J406" s="41"/>
      <c r="K406" s="41"/>
      <c r="L406" s="41"/>
    </row>
    <row r="407" spans="2:12" ht="15.75" customHeight="1">
      <c r="B407" s="26"/>
      <c r="C407" s="26"/>
      <c r="D407" s="26"/>
      <c r="E407" s="26"/>
      <c r="F407" s="40"/>
      <c r="G407" s="26"/>
      <c r="H407" s="40"/>
      <c r="I407" s="40"/>
      <c r="J407" s="41"/>
      <c r="K407" s="41"/>
      <c r="L407" s="41"/>
    </row>
    <row r="408" spans="2:12" ht="15.75" customHeight="1">
      <c r="B408" s="26"/>
      <c r="C408" s="26"/>
      <c r="D408" s="26"/>
      <c r="E408" s="26"/>
      <c r="F408" s="40"/>
      <c r="G408" s="26"/>
      <c r="H408" s="40"/>
      <c r="I408" s="40"/>
      <c r="J408" s="41"/>
      <c r="K408" s="41"/>
      <c r="L408" s="41"/>
    </row>
    <row r="409" spans="2:12" ht="15.75" customHeight="1">
      <c r="B409" s="26"/>
      <c r="C409" s="26"/>
      <c r="D409" s="26"/>
      <c r="E409" s="26"/>
      <c r="F409" s="40"/>
      <c r="G409" s="26"/>
      <c r="H409" s="40"/>
      <c r="I409" s="40"/>
      <c r="J409" s="41"/>
      <c r="K409" s="41"/>
      <c r="L409" s="41"/>
    </row>
    <row r="410" spans="2:12" ht="15.75" customHeight="1">
      <c r="B410" s="26"/>
      <c r="C410" s="26"/>
      <c r="D410" s="26"/>
      <c r="E410" s="26"/>
      <c r="F410" s="40"/>
      <c r="G410" s="26"/>
      <c r="H410" s="40"/>
      <c r="I410" s="40"/>
      <c r="J410" s="41"/>
      <c r="K410" s="41"/>
      <c r="L410" s="41"/>
    </row>
    <row r="411" spans="2:12" ht="15.75" customHeight="1">
      <c r="B411" s="26"/>
      <c r="C411" s="26"/>
      <c r="D411" s="26"/>
      <c r="E411" s="26"/>
      <c r="F411" s="40"/>
      <c r="G411" s="26"/>
      <c r="H411" s="40"/>
      <c r="I411" s="40"/>
      <c r="J411" s="41"/>
      <c r="K411" s="41"/>
      <c r="L411" s="41"/>
    </row>
    <row r="412" spans="2:12" ht="15.75" customHeight="1">
      <c r="B412" s="26"/>
      <c r="C412" s="26"/>
      <c r="D412" s="26"/>
      <c r="E412" s="26"/>
      <c r="F412" s="40"/>
      <c r="G412" s="26"/>
      <c r="H412" s="40"/>
      <c r="I412" s="40"/>
      <c r="J412" s="41"/>
      <c r="K412" s="41"/>
      <c r="L412" s="41"/>
    </row>
    <row r="413" spans="2:12" ht="15.75" customHeight="1">
      <c r="B413" s="26"/>
      <c r="C413" s="26"/>
      <c r="D413" s="26"/>
      <c r="E413" s="26"/>
      <c r="F413" s="40"/>
      <c r="G413" s="26"/>
      <c r="H413" s="40"/>
      <c r="I413" s="40"/>
      <c r="J413" s="41"/>
      <c r="K413" s="41"/>
      <c r="L413" s="41"/>
    </row>
    <row r="414" spans="2:12" ht="15.75" customHeight="1">
      <c r="B414" s="26"/>
      <c r="C414" s="26"/>
      <c r="D414" s="26"/>
      <c r="E414" s="26"/>
      <c r="F414" s="40"/>
      <c r="G414" s="26"/>
      <c r="H414" s="40"/>
      <c r="I414" s="40"/>
      <c r="J414" s="41"/>
      <c r="K414" s="41"/>
      <c r="L414" s="41"/>
    </row>
    <row r="415" spans="2:12" ht="15.75" customHeight="1">
      <c r="B415" s="26"/>
      <c r="C415" s="26"/>
      <c r="D415" s="26"/>
      <c r="E415" s="26"/>
      <c r="F415" s="40"/>
      <c r="G415" s="26"/>
      <c r="H415" s="40"/>
      <c r="I415" s="40"/>
      <c r="J415" s="41"/>
      <c r="K415" s="41"/>
      <c r="L415" s="41"/>
    </row>
    <row r="416" spans="2:12" ht="15.75" customHeight="1">
      <c r="B416" s="26"/>
      <c r="C416" s="26"/>
      <c r="D416" s="26"/>
      <c r="E416" s="26"/>
      <c r="F416" s="40"/>
      <c r="G416" s="26"/>
      <c r="H416" s="40"/>
      <c r="I416" s="40"/>
      <c r="J416" s="41"/>
      <c r="K416" s="41"/>
      <c r="L416" s="41"/>
    </row>
    <row r="417" spans="2:12" ht="15.75" customHeight="1">
      <c r="B417" s="26"/>
      <c r="C417" s="26"/>
      <c r="D417" s="26"/>
      <c r="E417" s="26"/>
      <c r="F417" s="40"/>
      <c r="G417" s="26"/>
      <c r="H417" s="40"/>
      <c r="I417" s="40"/>
      <c r="J417" s="41"/>
      <c r="K417" s="41"/>
      <c r="L417" s="41"/>
    </row>
    <row r="418" spans="2:12" ht="15.75" customHeight="1">
      <c r="B418" s="26"/>
      <c r="C418" s="26"/>
      <c r="D418" s="26"/>
      <c r="E418" s="26"/>
      <c r="F418" s="40"/>
      <c r="G418" s="26"/>
      <c r="H418" s="40"/>
      <c r="I418" s="40"/>
      <c r="J418" s="41"/>
      <c r="K418" s="41"/>
      <c r="L418" s="41"/>
    </row>
    <row r="419" spans="2:12" ht="15.75" customHeight="1">
      <c r="B419" s="26"/>
      <c r="C419" s="26"/>
      <c r="D419" s="26"/>
      <c r="E419" s="26"/>
      <c r="F419" s="40"/>
      <c r="G419" s="26"/>
      <c r="H419" s="40"/>
      <c r="I419" s="40"/>
      <c r="J419" s="41"/>
      <c r="K419" s="41"/>
      <c r="L419" s="41"/>
    </row>
    <row r="420" spans="2:12" ht="15.75" customHeight="1">
      <c r="B420" s="26"/>
      <c r="C420" s="26"/>
      <c r="D420" s="26"/>
      <c r="E420" s="26"/>
      <c r="F420" s="40"/>
      <c r="G420" s="26"/>
      <c r="H420" s="40"/>
      <c r="I420" s="40"/>
      <c r="J420" s="41"/>
      <c r="K420" s="41"/>
      <c r="L420" s="41"/>
    </row>
    <row r="421" spans="2:12" ht="15.75" customHeight="1">
      <c r="B421" s="26"/>
      <c r="C421" s="26"/>
      <c r="D421" s="26"/>
      <c r="E421" s="26"/>
      <c r="F421" s="40"/>
      <c r="G421" s="26"/>
      <c r="H421" s="40"/>
      <c r="I421" s="40"/>
      <c r="J421" s="41"/>
      <c r="K421" s="41"/>
      <c r="L421" s="41"/>
    </row>
    <row r="422" spans="2:12" ht="15.75" customHeight="1">
      <c r="B422" s="26"/>
      <c r="C422" s="26"/>
      <c r="D422" s="26"/>
      <c r="E422" s="26"/>
      <c r="F422" s="40"/>
      <c r="G422" s="26"/>
      <c r="H422" s="40"/>
      <c r="I422" s="40"/>
      <c r="J422" s="41"/>
      <c r="K422" s="41"/>
      <c r="L422" s="41"/>
    </row>
    <row r="423" spans="2:12" ht="15.75" customHeight="1">
      <c r="B423" s="26"/>
      <c r="C423" s="26"/>
      <c r="D423" s="26"/>
      <c r="E423" s="26"/>
      <c r="F423" s="40"/>
      <c r="G423" s="26"/>
      <c r="H423" s="40"/>
      <c r="I423" s="40"/>
      <c r="J423" s="41"/>
      <c r="K423" s="41"/>
      <c r="L423" s="41"/>
    </row>
    <row r="424" spans="2:12" ht="15.75" customHeight="1">
      <c r="B424" s="26"/>
      <c r="C424" s="26"/>
      <c r="D424" s="26"/>
      <c r="E424" s="26"/>
      <c r="F424" s="40"/>
      <c r="G424" s="26"/>
      <c r="H424" s="40"/>
      <c r="I424" s="40"/>
      <c r="J424" s="41"/>
      <c r="K424" s="41"/>
      <c r="L424" s="41"/>
    </row>
    <row r="425" spans="2:12" ht="15.75" customHeight="1">
      <c r="B425" s="26"/>
      <c r="C425" s="26"/>
      <c r="D425" s="26"/>
      <c r="E425" s="26"/>
      <c r="F425" s="40"/>
      <c r="G425" s="26"/>
      <c r="H425" s="40"/>
      <c r="I425" s="40"/>
      <c r="J425" s="41"/>
      <c r="K425" s="41"/>
      <c r="L425" s="41"/>
    </row>
    <row r="426" spans="2:12" ht="15.75" customHeight="1">
      <c r="B426" s="26"/>
      <c r="C426" s="26"/>
      <c r="D426" s="26"/>
      <c r="E426" s="26"/>
      <c r="F426" s="40"/>
      <c r="G426" s="26"/>
      <c r="H426" s="40"/>
      <c r="I426" s="40"/>
      <c r="J426" s="41"/>
      <c r="K426" s="41"/>
      <c r="L426" s="41"/>
    </row>
    <row r="427" spans="2:12" ht="15.75" customHeight="1">
      <c r="B427" s="26"/>
      <c r="C427" s="26"/>
      <c r="D427" s="26"/>
      <c r="E427" s="26"/>
      <c r="F427" s="40"/>
      <c r="G427" s="26"/>
      <c r="H427" s="40"/>
      <c r="I427" s="40"/>
      <c r="J427" s="41"/>
      <c r="K427" s="41"/>
      <c r="L427" s="41"/>
    </row>
    <row r="428" spans="2:12" ht="15.75" customHeight="1">
      <c r="B428" s="26"/>
      <c r="C428" s="26"/>
      <c r="D428" s="26"/>
      <c r="E428" s="26"/>
      <c r="F428" s="40"/>
      <c r="G428" s="26"/>
      <c r="H428" s="40"/>
      <c r="I428" s="40"/>
      <c r="J428" s="41"/>
      <c r="K428" s="41"/>
      <c r="L428" s="41"/>
    </row>
    <row r="429" spans="2:12" ht="15.75" customHeight="1">
      <c r="B429" s="26"/>
      <c r="C429" s="26"/>
      <c r="D429" s="26"/>
      <c r="E429" s="26"/>
      <c r="F429" s="40"/>
      <c r="G429" s="26"/>
      <c r="H429" s="40"/>
      <c r="I429" s="40"/>
      <c r="J429" s="41"/>
      <c r="K429" s="41"/>
      <c r="L429" s="41"/>
    </row>
    <row r="430" spans="2:12" ht="15.75" customHeight="1">
      <c r="B430" s="26"/>
      <c r="C430" s="26"/>
      <c r="D430" s="26"/>
      <c r="E430" s="26"/>
      <c r="F430" s="40"/>
      <c r="G430" s="26"/>
      <c r="H430" s="40"/>
      <c r="I430" s="40"/>
      <c r="J430" s="41"/>
      <c r="K430" s="41"/>
      <c r="L430" s="41"/>
    </row>
    <row r="431" spans="2:12" ht="15.75" customHeight="1">
      <c r="B431" s="26"/>
      <c r="C431" s="26"/>
      <c r="D431" s="26"/>
      <c r="E431" s="26"/>
      <c r="F431" s="40"/>
      <c r="G431" s="26"/>
      <c r="H431" s="40"/>
      <c r="I431" s="40"/>
      <c r="J431" s="41"/>
      <c r="K431" s="41"/>
      <c r="L431" s="41"/>
    </row>
    <row r="432" spans="2:12" ht="15.75" customHeight="1">
      <c r="B432" s="26"/>
      <c r="C432" s="26"/>
      <c r="D432" s="26"/>
      <c r="E432" s="26"/>
      <c r="F432" s="40"/>
      <c r="G432" s="26"/>
      <c r="H432" s="40"/>
      <c r="I432" s="40"/>
      <c r="J432" s="41"/>
      <c r="K432" s="41"/>
      <c r="L432" s="41"/>
    </row>
    <row r="433" spans="2:12" ht="15.75" customHeight="1">
      <c r="B433" s="26"/>
      <c r="C433" s="26"/>
      <c r="D433" s="26"/>
      <c r="E433" s="26"/>
      <c r="F433" s="40"/>
      <c r="G433" s="26"/>
      <c r="H433" s="40"/>
      <c r="I433" s="40"/>
      <c r="J433" s="41"/>
      <c r="K433" s="41"/>
      <c r="L433" s="41"/>
    </row>
    <row r="434" spans="2:12" ht="15.75" customHeight="1">
      <c r="B434" s="26"/>
      <c r="C434" s="26"/>
      <c r="D434" s="26"/>
      <c r="E434" s="26"/>
      <c r="F434" s="40"/>
      <c r="G434" s="26"/>
      <c r="H434" s="40"/>
      <c r="I434" s="40"/>
      <c r="J434" s="41"/>
      <c r="K434" s="41"/>
      <c r="L434" s="41"/>
    </row>
    <row r="435" spans="2:12" ht="15.75" customHeight="1">
      <c r="B435" s="26"/>
      <c r="C435" s="26"/>
      <c r="D435" s="26"/>
      <c r="E435" s="26"/>
      <c r="F435" s="40"/>
      <c r="G435" s="26"/>
      <c r="H435" s="40"/>
      <c r="I435" s="40"/>
      <c r="J435" s="41"/>
      <c r="K435" s="41"/>
      <c r="L435" s="41"/>
    </row>
    <row r="436" spans="2:12" ht="15.75" customHeight="1">
      <c r="B436" s="26"/>
      <c r="C436" s="26"/>
      <c r="D436" s="26"/>
      <c r="E436" s="26"/>
      <c r="F436" s="40"/>
      <c r="G436" s="26"/>
      <c r="H436" s="40"/>
      <c r="I436" s="40"/>
      <c r="J436" s="41"/>
      <c r="K436" s="41"/>
      <c r="L436" s="41"/>
    </row>
    <row r="437" spans="2:12" ht="15.75" customHeight="1">
      <c r="B437" s="26"/>
      <c r="C437" s="26"/>
      <c r="D437" s="26"/>
      <c r="E437" s="26"/>
      <c r="F437" s="40"/>
      <c r="G437" s="26"/>
      <c r="H437" s="40"/>
      <c r="I437" s="40"/>
      <c r="J437" s="41"/>
      <c r="K437" s="41"/>
      <c r="L437" s="41"/>
    </row>
    <row r="438" spans="2:12" ht="15.75" customHeight="1">
      <c r="B438" s="26"/>
      <c r="C438" s="26"/>
      <c r="D438" s="26"/>
      <c r="E438" s="26"/>
      <c r="F438" s="40"/>
      <c r="G438" s="26"/>
      <c r="H438" s="40"/>
      <c r="I438" s="40"/>
      <c r="J438" s="41"/>
      <c r="K438" s="41"/>
      <c r="L438" s="41"/>
    </row>
    <row r="439" spans="2:12" ht="15.75" customHeight="1">
      <c r="B439" s="26"/>
      <c r="C439" s="26"/>
      <c r="D439" s="26"/>
      <c r="E439" s="26"/>
      <c r="F439" s="40"/>
      <c r="G439" s="26"/>
      <c r="H439" s="40"/>
      <c r="I439" s="40"/>
      <c r="J439" s="41"/>
      <c r="K439" s="41"/>
      <c r="L439" s="41"/>
    </row>
    <row r="440" spans="2:12" ht="15.75" customHeight="1">
      <c r="B440" s="26"/>
      <c r="C440" s="26"/>
      <c r="D440" s="26"/>
      <c r="E440" s="26"/>
      <c r="F440" s="40"/>
      <c r="G440" s="26"/>
      <c r="H440" s="40"/>
      <c r="I440" s="40"/>
      <c r="J440" s="41"/>
      <c r="K440" s="41"/>
      <c r="L440" s="41"/>
    </row>
    <row r="441" spans="2:12" ht="15.75" customHeight="1">
      <c r="B441" s="26"/>
      <c r="C441" s="26"/>
      <c r="D441" s="26"/>
      <c r="E441" s="26"/>
      <c r="F441" s="40"/>
      <c r="G441" s="26"/>
      <c r="H441" s="40"/>
      <c r="I441" s="40"/>
      <c r="J441" s="41"/>
      <c r="K441" s="41"/>
      <c r="L441" s="41"/>
    </row>
    <row r="442" spans="2:12" ht="15.75" customHeight="1">
      <c r="B442" s="26"/>
      <c r="C442" s="26"/>
      <c r="D442" s="26"/>
      <c r="E442" s="26"/>
      <c r="F442" s="40"/>
      <c r="G442" s="26"/>
      <c r="H442" s="40"/>
      <c r="I442" s="40"/>
      <c r="J442" s="41"/>
      <c r="K442" s="41"/>
      <c r="L442" s="41"/>
    </row>
    <row r="443" spans="2:12" ht="15.75" customHeight="1">
      <c r="B443" s="26"/>
      <c r="C443" s="26"/>
      <c r="D443" s="26"/>
      <c r="E443" s="26"/>
      <c r="F443" s="40"/>
      <c r="G443" s="26"/>
      <c r="H443" s="40"/>
      <c r="I443" s="40"/>
      <c r="J443" s="41"/>
      <c r="K443" s="41"/>
      <c r="L443" s="41"/>
    </row>
    <row r="444" spans="2:12" ht="15.75" customHeight="1">
      <c r="B444" s="26"/>
      <c r="C444" s="26"/>
      <c r="D444" s="26"/>
      <c r="E444" s="26"/>
      <c r="F444" s="40"/>
      <c r="G444" s="26"/>
      <c r="H444" s="40"/>
      <c r="I444" s="40"/>
      <c r="J444" s="41"/>
      <c r="K444" s="41"/>
      <c r="L444" s="41"/>
    </row>
    <row r="445" spans="2:12" ht="15.75" customHeight="1">
      <c r="B445" s="26"/>
      <c r="C445" s="26"/>
      <c r="D445" s="26"/>
      <c r="E445" s="26"/>
      <c r="F445" s="40"/>
      <c r="G445" s="26"/>
      <c r="H445" s="40"/>
      <c r="I445" s="40"/>
      <c r="J445" s="41"/>
      <c r="K445" s="41"/>
      <c r="L445" s="41"/>
    </row>
    <row r="446" spans="2:12" ht="15.75" customHeight="1">
      <c r="B446" s="26"/>
      <c r="C446" s="26"/>
      <c r="D446" s="26"/>
      <c r="E446" s="26"/>
      <c r="F446" s="40"/>
      <c r="G446" s="26"/>
      <c r="H446" s="40"/>
      <c r="I446" s="40"/>
      <c r="J446" s="41"/>
      <c r="K446" s="41"/>
      <c r="L446" s="41"/>
    </row>
    <row r="447" spans="2:12" ht="15.75" customHeight="1">
      <c r="B447" s="26"/>
      <c r="C447" s="26"/>
      <c r="D447" s="26"/>
      <c r="E447" s="26"/>
      <c r="F447" s="40"/>
      <c r="G447" s="26"/>
      <c r="H447" s="40"/>
      <c r="I447" s="40"/>
      <c r="J447" s="41"/>
      <c r="K447" s="41"/>
      <c r="L447" s="41"/>
    </row>
    <row r="448" spans="2:12" ht="15.75" customHeight="1">
      <c r="B448" s="26"/>
      <c r="C448" s="26"/>
      <c r="D448" s="26"/>
      <c r="E448" s="26"/>
      <c r="F448" s="40"/>
      <c r="G448" s="26"/>
      <c r="H448" s="40"/>
      <c r="I448" s="40"/>
      <c r="J448" s="41"/>
      <c r="K448" s="41"/>
      <c r="L448" s="41"/>
    </row>
    <row r="449" spans="2:12" ht="15.75" customHeight="1">
      <c r="B449" s="26"/>
      <c r="C449" s="26"/>
      <c r="D449" s="26"/>
      <c r="E449" s="26"/>
      <c r="F449" s="40"/>
      <c r="G449" s="26"/>
      <c r="H449" s="40"/>
      <c r="I449" s="40"/>
      <c r="J449" s="41"/>
      <c r="K449" s="41"/>
      <c r="L449" s="41"/>
    </row>
    <row r="450" spans="2:12" ht="15.75" customHeight="1">
      <c r="B450" s="26"/>
      <c r="C450" s="26"/>
      <c r="D450" s="26"/>
      <c r="E450" s="26"/>
      <c r="F450" s="40"/>
      <c r="G450" s="26"/>
      <c r="H450" s="40"/>
      <c r="I450" s="40"/>
      <c r="J450" s="41"/>
      <c r="K450" s="41"/>
      <c r="L450" s="41"/>
    </row>
    <row r="451" spans="2:12" ht="15.75" customHeight="1">
      <c r="B451" s="26"/>
      <c r="C451" s="26"/>
      <c r="D451" s="26"/>
      <c r="E451" s="26"/>
      <c r="F451" s="40"/>
      <c r="G451" s="26"/>
      <c r="H451" s="40"/>
      <c r="I451" s="40"/>
      <c r="J451" s="41"/>
      <c r="K451" s="41"/>
      <c r="L451" s="41"/>
    </row>
    <row r="452" spans="2:12" ht="15.75" customHeight="1">
      <c r="B452" s="26"/>
      <c r="C452" s="26"/>
      <c r="D452" s="26"/>
      <c r="E452" s="26"/>
      <c r="F452" s="40"/>
      <c r="G452" s="26"/>
      <c r="H452" s="40"/>
      <c r="I452" s="40"/>
      <c r="J452" s="41"/>
      <c r="K452" s="41"/>
      <c r="L452" s="41"/>
    </row>
    <row r="453" spans="2:12" ht="15.75" customHeight="1">
      <c r="B453" s="26"/>
      <c r="C453" s="26"/>
      <c r="D453" s="26"/>
      <c r="E453" s="26"/>
      <c r="F453" s="40"/>
      <c r="G453" s="26"/>
      <c r="H453" s="40"/>
      <c r="I453" s="40"/>
      <c r="J453" s="41"/>
      <c r="K453" s="41"/>
      <c r="L453" s="41"/>
    </row>
    <row r="454" spans="2:12" ht="15.75" customHeight="1">
      <c r="B454" s="26"/>
      <c r="C454" s="26"/>
      <c r="D454" s="26"/>
      <c r="E454" s="26"/>
      <c r="F454" s="40"/>
      <c r="G454" s="26"/>
      <c r="H454" s="40"/>
      <c r="I454" s="40"/>
      <c r="J454" s="41"/>
      <c r="K454" s="41"/>
      <c r="L454" s="41"/>
    </row>
    <row r="455" spans="2:12" ht="15.75" customHeight="1">
      <c r="B455" s="26"/>
      <c r="C455" s="26"/>
      <c r="D455" s="26"/>
      <c r="E455" s="26"/>
      <c r="F455" s="40"/>
      <c r="G455" s="26"/>
      <c r="H455" s="40"/>
      <c r="I455" s="40"/>
      <c r="J455" s="41"/>
      <c r="K455" s="41"/>
      <c r="L455" s="41"/>
    </row>
    <row r="456" spans="2:12" ht="15.75" customHeight="1">
      <c r="B456" s="26"/>
      <c r="C456" s="26"/>
      <c r="D456" s="26"/>
      <c r="E456" s="26"/>
      <c r="F456" s="40"/>
      <c r="G456" s="26"/>
      <c r="H456" s="40"/>
      <c r="I456" s="40"/>
      <c r="J456" s="41"/>
      <c r="K456" s="41"/>
      <c r="L456" s="41"/>
    </row>
    <row r="457" spans="2:12" ht="15.75" customHeight="1">
      <c r="B457" s="26"/>
      <c r="C457" s="26"/>
      <c r="D457" s="26"/>
      <c r="E457" s="26"/>
      <c r="F457" s="40"/>
      <c r="G457" s="26"/>
      <c r="H457" s="40"/>
      <c r="I457" s="40"/>
      <c r="J457" s="41"/>
      <c r="K457" s="41"/>
      <c r="L457" s="41"/>
    </row>
    <row r="458" spans="2:12" ht="15.75" customHeight="1">
      <c r="B458" s="26"/>
      <c r="C458" s="26"/>
      <c r="D458" s="26"/>
      <c r="E458" s="26"/>
      <c r="F458" s="40"/>
      <c r="G458" s="26"/>
      <c r="H458" s="40"/>
      <c r="I458" s="40"/>
      <c r="J458" s="41"/>
      <c r="K458" s="41"/>
      <c r="L458" s="41"/>
    </row>
    <row r="459" spans="2:12" ht="15.75" customHeight="1">
      <c r="B459" s="26"/>
      <c r="C459" s="26"/>
      <c r="D459" s="26"/>
      <c r="E459" s="26"/>
      <c r="F459" s="40"/>
      <c r="G459" s="26"/>
      <c r="H459" s="40"/>
      <c r="I459" s="40"/>
      <c r="J459" s="41"/>
      <c r="K459" s="41"/>
      <c r="L459" s="41"/>
    </row>
    <row r="460" spans="2:12" ht="15.75" customHeight="1">
      <c r="B460" s="26"/>
      <c r="C460" s="26"/>
      <c r="D460" s="26"/>
      <c r="E460" s="26"/>
      <c r="F460" s="40"/>
      <c r="G460" s="26"/>
      <c r="H460" s="40"/>
      <c r="I460" s="40"/>
      <c r="J460" s="41"/>
      <c r="K460" s="41"/>
      <c r="L460" s="41"/>
    </row>
    <row r="461" spans="2:12" ht="15.75" customHeight="1">
      <c r="B461" s="26"/>
      <c r="C461" s="26"/>
      <c r="D461" s="26"/>
      <c r="E461" s="26"/>
      <c r="F461" s="40"/>
      <c r="G461" s="26"/>
      <c r="H461" s="40"/>
      <c r="I461" s="40"/>
      <c r="J461" s="41"/>
      <c r="K461" s="41"/>
      <c r="L461" s="41"/>
    </row>
    <row r="462" spans="2:12" ht="15.75" customHeight="1">
      <c r="B462" s="26"/>
      <c r="C462" s="26"/>
      <c r="D462" s="26"/>
      <c r="E462" s="26"/>
      <c r="F462" s="40"/>
      <c r="G462" s="26"/>
      <c r="H462" s="40"/>
      <c r="I462" s="40"/>
      <c r="J462" s="41"/>
      <c r="K462" s="41"/>
      <c r="L462" s="41"/>
    </row>
    <row r="463" spans="2:12" ht="15.75" customHeight="1">
      <c r="B463" s="26"/>
      <c r="C463" s="26"/>
      <c r="D463" s="26"/>
      <c r="E463" s="26"/>
      <c r="F463" s="40"/>
      <c r="G463" s="26"/>
      <c r="H463" s="40"/>
      <c r="I463" s="40"/>
      <c r="J463" s="41"/>
      <c r="K463" s="41"/>
      <c r="L463" s="41"/>
    </row>
    <row r="464" spans="2:12" ht="15.75" customHeight="1">
      <c r="B464" s="26"/>
      <c r="C464" s="26"/>
      <c r="D464" s="26"/>
      <c r="E464" s="26"/>
      <c r="F464" s="40"/>
      <c r="G464" s="26"/>
      <c r="H464" s="40"/>
      <c r="I464" s="40"/>
      <c r="J464" s="41"/>
      <c r="K464" s="41"/>
      <c r="L464" s="41"/>
    </row>
    <row r="465" spans="2:12" ht="15.75" customHeight="1">
      <c r="B465" s="26"/>
      <c r="C465" s="26"/>
      <c r="D465" s="26"/>
      <c r="E465" s="26"/>
      <c r="F465" s="40"/>
      <c r="G465" s="26"/>
      <c r="H465" s="40"/>
      <c r="I465" s="40"/>
      <c r="J465" s="41"/>
      <c r="K465" s="41"/>
      <c r="L465" s="41"/>
    </row>
    <row r="466" spans="2:12" ht="15.75" customHeight="1">
      <c r="B466" s="26"/>
      <c r="C466" s="26"/>
      <c r="D466" s="26"/>
      <c r="E466" s="26"/>
      <c r="F466" s="40"/>
      <c r="G466" s="26"/>
      <c r="H466" s="40"/>
      <c r="I466" s="40"/>
      <c r="J466" s="41"/>
      <c r="K466" s="41"/>
      <c r="L466" s="41"/>
    </row>
    <row r="467" spans="2:12" ht="15.75" customHeight="1">
      <c r="B467" s="26"/>
      <c r="C467" s="26"/>
      <c r="D467" s="26"/>
      <c r="E467" s="26"/>
      <c r="F467" s="40"/>
      <c r="G467" s="26"/>
      <c r="H467" s="40"/>
      <c r="I467" s="40"/>
      <c r="J467" s="41"/>
      <c r="K467" s="41"/>
      <c r="L467" s="41"/>
    </row>
    <row r="468" spans="2:12" ht="15.75" customHeight="1">
      <c r="B468" s="26"/>
      <c r="C468" s="26"/>
      <c r="D468" s="26"/>
      <c r="E468" s="26"/>
      <c r="F468" s="40"/>
      <c r="G468" s="26"/>
      <c r="H468" s="40"/>
      <c r="I468" s="40"/>
      <c r="J468" s="41"/>
      <c r="K468" s="41"/>
      <c r="L468" s="41"/>
    </row>
    <row r="469" spans="2:12" ht="15.75" customHeight="1">
      <c r="B469" s="26"/>
      <c r="C469" s="26"/>
      <c r="D469" s="26"/>
      <c r="E469" s="26"/>
      <c r="F469" s="40"/>
      <c r="G469" s="26"/>
      <c r="H469" s="40"/>
      <c r="I469" s="40"/>
      <c r="J469" s="41"/>
      <c r="K469" s="41"/>
      <c r="L469" s="41"/>
    </row>
    <row r="470" spans="2:12" ht="15.75" customHeight="1">
      <c r="B470" s="26"/>
      <c r="C470" s="26"/>
      <c r="D470" s="26"/>
      <c r="E470" s="26"/>
      <c r="F470" s="40"/>
      <c r="G470" s="26"/>
      <c r="H470" s="40"/>
      <c r="I470" s="40"/>
      <c r="J470" s="41"/>
      <c r="K470" s="41"/>
      <c r="L470" s="41"/>
    </row>
    <row r="471" spans="2:12" ht="15.75" customHeight="1">
      <c r="B471" s="26"/>
      <c r="C471" s="26"/>
      <c r="D471" s="26"/>
      <c r="E471" s="26"/>
      <c r="F471" s="40"/>
      <c r="G471" s="26"/>
      <c r="H471" s="40"/>
      <c r="I471" s="40"/>
      <c r="J471" s="41"/>
      <c r="K471" s="41"/>
      <c r="L471" s="41"/>
    </row>
    <row r="472" spans="2:12" ht="15.75" customHeight="1">
      <c r="B472" s="26"/>
      <c r="C472" s="26"/>
      <c r="D472" s="26"/>
      <c r="E472" s="26"/>
      <c r="F472" s="40"/>
      <c r="G472" s="26"/>
      <c r="H472" s="40"/>
      <c r="I472" s="40"/>
      <c r="J472" s="41"/>
      <c r="K472" s="41"/>
      <c r="L472" s="41"/>
    </row>
    <row r="473" spans="2:12" ht="15.75" customHeight="1">
      <c r="B473" s="26"/>
      <c r="C473" s="26"/>
      <c r="D473" s="26"/>
      <c r="E473" s="26"/>
      <c r="F473" s="40"/>
      <c r="G473" s="26"/>
      <c r="H473" s="40"/>
      <c r="I473" s="40"/>
      <c r="J473" s="41"/>
      <c r="K473" s="41"/>
      <c r="L473" s="41"/>
    </row>
    <row r="474" spans="2:12" ht="15.75" customHeight="1">
      <c r="B474" s="26"/>
      <c r="C474" s="26"/>
      <c r="D474" s="26"/>
      <c r="E474" s="26"/>
      <c r="F474" s="40"/>
      <c r="G474" s="26"/>
      <c r="H474" s="40"/>
      <c r="I474" s="40"/>
      <c r="J474" s="41"/>
      <c r="K474" s="41"/>
      <c r="L474" s="41"/>
    </row>
    <row r="475" spans="2:12" ht="15.75" customHeight="1">
      <c r="B475" s="26"/>
      <c r="C475" s="26"/>
      <c r="D475" s="26"/>
      <c r="E475" s="26"/>
      <c r="F475" s="40"/>
      <c r="G475" s="26"/>
      <c r="H475" s="40"/>
      <c r="I475" s="40"/>
      <c r="J475" s="41"/>
      <c r="K475" s="41"/>
      <c r="L475" s="41"/>
    </row>
    <row r="476" spans="2:12" ht="15.75" customHeight="1">
      <c r="B476" s="26"/>
      <c r="C476" s="26"/>
      <c r="D476" s="26"/>
      <c r="E476" s="26"/>
      <c r="F476" s="40"/>
      <c r="G476" s="26"/>
      <c r="H476" s="40"/>
      <c r="I476" s="40"/>
      <c r="J476" s="41"/>
      <c r="K476" s="41"/>
      <c r="L476" s="41"/>
    </row>
    <row r="477" spans="2:12" ht="15.75" customHeight="1">
      <c r="B477" s="26"/>
      <c r="C477" s="26"/>
      <c r="D477" s="26"/>
      <c r="E477" s="26"/>
      <c r="F477" s="40"/>
      <c r="G477" s="26"/>
      <c r="H477" s="40"/>
      <c r="I477" s="40"/>
      <c r="J477" s="41"/>
      <c r="K477" s="41"/>
      <c r="L477" s="41"/>
    </row>
    <row r="478" spans="2:12" ht="15.75" customHeight="1">
      <c r="B478" s="26"/>
      <c r="C478" s="26"/>
      <c r="D478" s="26"/>
      <c r="E478" s="26"/>
      <c r="F478" s="40"/>
      <c r="G478" s="26"/>
      <c r="H478" s="40"/>
      <c r="I478" s="40"/>
      <c r="J478" s="41"/>
      <c r="K478" s="41"/>
      <c r="L478" s="41"/>
    </row>
    <row r="479" spans="2:12" ht="15.75" customHeight="1">
      <c r="B479" s="26"/>
      <c r="C479" s="26"/>
      <c r="D479" s="26"/>
      <c r="E479" s="26"/>
      <c r="F479" s="40"/>
      <c r="G479" s="26"/>
      <c r="H479" s="40"/>
      <c r="I479" s="40"/>
      <c r="J479" s="41"/>
      <c r="K479" s="41"/>
      <c r="L479" s="41"/>
    </row>
    <row r="480" spans="2:12" ht="15.75" customHeight="1">
      <c r="B480" s="26"/>
      <c r="C480" s="26"/>
      <c r="D480" s="26"/>
      <c r="E480" s="26"/>
      <c r="F480" s="40"/>
      <c r="G480" s="26"/>
      <c r="H480" s="40"/>
      <c r="I480" s="40"/>
      <c r="J480" s="41"/>
      <c r="K480" s="41"/>
      <c r="L480" s="41"/>
    </row>
    <row r="481" spans="2:12" ht="15.75" customHeight="1">
      <c r="B481" s="26"/>
      <c r="C481" s="26"/>
      <c r="D481" s="26"/>
      <c r="E481" s="26"/>
      <c r="F481" s="40"/>
      <c r="G481" s="26"/>
      <c r="H481" s="40"/>
      <c r="I481" s="40"/>
      <c r="J481" s="41"/>
      <c r="K481" s="41"/>
      <c r="L481" s="41"/>
    </row>
    <row r="482" spans="2:12" ht="15.75" customHeight="1">
      <c r="B482" s="26"/>
      <c r="C482" s="26"/>
      <c r="D482" s="26"/>
      <c r="E482" s="26"/>
      <c r="F482" s="40"/>
      <c r="G482" s="26"/>
      <c r="H482" s="40"/>
      <c r="I482" s="40"/>
      <c r="J482" s="41"/>
      <c r="K482" s="41"/>
      <c r="L482" s="41"/>
    </row>
    <row r="483" spans="2:12" ht="15.75" customHeight="1">
      <c r="B483" s="26"/>
      <c r="C483" s="26"/>
      <c r="D483" s="26"/>
      <c r="E483" s="26"/>
      <c r="F483" s="40"/>
      <c r="G483" s="26"/>
      <c r="H483" s="40"/>
      <c r="I483" s="40"/>
      <c r="J483" s="41"/>
      <c r="K483" s="41"/>
      <c r="L483" s="41"/>
    </row>
    <row r="484" spans="2:12" ht="15.75" customHeight="1">
      <c r="B484" s="26"/>
      <c r="C484" s="26"/>
      <c r="D484" s="26"/>
      <c r="E484" s="26"/>
      <c r="F484" s="40"/>
      <c r="G484" s="26"/>
      <c r="H484" s="40"/>
      <c r="I484" s="40"/>
      <c r="J484" s="41"/>
      <c r="K484" s="41"/>
      <c r="L484" s="41"/>
    </row>
    <row r="485" spans="2:12" ht="15.75" customHeight="1">
      <c r="B485" s="26"/>
      <c r="C485" s="26"/>
      <c r="D485" s="26"/>
      <c r="E485" s="26"/>
      <c r="F485" s="40"/>
      <c r="G485" s="26"/>
      <c r="H485" s="40"/>
      <c r="I485" s="40"/>
      <c r="J485" s="41"/>
      <c r="K485" s="41"/>
      <c r="L485" s="41"/>
    </row>
    <row r="486" spans="2:12" ht="15.75" customHeight="1">
      <c r="B486" s="26"/>
      <c r="C486" s="26"/>
      <c r="D486" s="26"/>
      <c r="E486" s="26"/>
      <c r="F486" s="40"/>
      <c r="G486" s="26"/>
      <c r="H486" s="40"/>
      <c r="I486" s="40"/>
      <c r="J486" s="41"/>
      <c r="K486" s="41"/>
      <c r="L486" s="41"/>
    </row>
    <row r="487" spans="2:12" ht="15.75" customHeight="1">
      <c r="B487" s="26"/>
      <c r="C487" s="26"/>
      <c r="D487" s="26"/>
      <c r="E487" s="26"/>
      <c r="F487" s="40"/>
      <c r="G487" s="26"/>
      <c r="H487" s="40"/>
      <c r="I487" s="40"/>
      <c r="J487" s="41"/>
      <c r="K487" s="41"/>
      <c r="L487" s="41"/>
    </row>
    <row r="488" spans="2:12" ht="15.75" customHeight="1">
      <c r="B488" s="26"/>
      <c r="C488" s="26"/>
      <c r="D488" s="26"/>
      <c r="E488" s="26"/>
      <c r="F488" s="40"/>
      <c r="G488" s="26"/>
      <c r="H488" s="40"/>
      <c r="I488" s="40"/>
      <c r="J488" s="41"/>
      <c r="K488" s="41"/>
      <c r="L488" s="41"/>
    </row>
    <row r="489" spans="2:12" ht="15.75" customHeight="1">
      <c r="B489" s="26"/>
      <c r="C489" s="26"/>
      <c r="D489" s="26"/>
      <c r="E489" s="26"/>
      <c r="F489" s="40"/>
      <c r="G489" s="26"/>
      <c r="H489" s="40"/>
      <c r="I489" s="40"/>
      <c r="J489" s="41"/>
      <c r="K489" s="41"/>
      <c r="L489" s="41"/>
    </row>
    <row r="490" spans="2:12" ht="15.75" customHeight="1">
      <c r="B490" s="26"/>
      <c r="C490" s="26"/>
      <c r="D490" s="26"/>
      <c r="E490" s="26"/>
      <c r="F490" s="40"/>
      <c r="G490" s="26"/>
      <c r="H490" s="40"/>
      <c r="I490" s="40"/>
      <c r="J490" s="41"/>
      <c r="K490" s="41"/>
      <c r="L490" s="41"/>
    </row>
    <row r="491" spans="2:12" ht="15.75" customHeight="1">
      <c r="B491" s="26"/>
      <c r="C491" s="26"/>
      <c r="D491" s="26"/>
      <c r="E491" s="26"/>
      <c r="F491" s="40"/>
      <c r="G491" s="26"/>
      <c r="H491" s="40"/>
      <c r="I491" s="40"/>
      <c r="J491" s="41"/>
      <c r="K491" s="41"/>
      <c r="L491" s="41"/>
    </row>
    <row r="492" spans="2:12" ht="15.75" customHeight="1">
      <c r="B492" s="26"/>
      <c r="C492" s="26"/>
      <c r="D492" s="26"/>
      <c r="E492" s="26"/>
      <c r="F492" s="40"/>
      <c r="G492" s="26"/>
      <c r="H492" s="40"/>
      <c r="I492" s="40"/>
      <c r="J492" s="41"/>
      <c r="K492" s="41"/>
      <c r="L492" s="41"/>
    </row>
    <row r="493" spans="2:12" ht="15.75" customHeight="1">
      <c r="B493" s="26"/>
      <c r="C493" s="26"/>
      <c r="D493" s="26"/>
      <c r="E493" s="26"/>
      <c r="F493" s="40"/>
      <c r="G493" s="26"/>
      <c r="H493" s="40"/>
      <c r="I493" s="40"/>
      <c r="J493" s="41"/>
      <c r="K493" s="41"/>
      <c r="L493" s="41"/>
    </row>
    <row r="494" spans="2:12" ht="15.75" customHeight="1">
      <c r="B494" s="26"/>
      <c r="C494" s="26"/>
      <c r="D494" s="26"/>
      <c r="E494" s="26"/>
      <c r="F494" s="40"/>
      <c r="G494" s="26"/>
      <c r="H494" s="40"/>
      <c r="I494" s="40"/>
      <c r="J494" s="41"/>
      <c r="K494" s="41"/>
      <c r="L494" s="41"/>
    </row>
    <row r="495" spans="2:12" ht="15.75" customHeight="1">
      <c r="B495" s="26"/>
      <c r="C495" s="26"/>
      <c r="D495" s="26"/>
      <c r="E495" s="26"/>
      <c r="F495" s="40"/>
      <c r="G495" s="26"/>
      <c r="H495" s="40"/>
      <c r="I495" s="40"/>
      <c r="J495" s="41"/>
      <c r="K495" s="41"/>
      <c r="L495" s="41"/>
    </row>
    <row r="496" spans="2:12" ht="15.75" customHeight="1">
      <c r="B496" s="26"/>
      <c r="C496" s="26"/>
      <c r="D496" s="26"/>
      <c r="E496" s="26"/>
      <c r="F496" s="40"/>
      <c r="G496" s="26"/>
      <c r="H496" s="40"/>
      <c r="I496" s="40"/>
      <c r="J496" s="41"/>
      <c r="K496" s="41"/>
      <c r="L496" s="41"/>
    </row>
    <row r="497" spans="2:12" ht="15.75" customHeight="1">
      <c r="B497" s="26"/>
      <c r="C497" s="26"/>
      <c r="D497" s="26"/>
      <c r="E497" s="26"/>
      <c r="F497" s="40"/>
      <c r="G497" s="26"/>
      <c r="H497" s="40"/>
      <c r="I497" s="40"/>
      <c r="J497" s="41"/>
      <c r="K497" s="41"/>
      <c r="L497" s="41"/>
    </row>
    <row r="498" spans="2:12" ht="15.75" customHeight="1">
      <c r="B498" s="26"/>
      <c r="C498" s="26"/>
      <c r="D498" s="26"/>
      <c r="E498" s="26"/>
      <c r="F498" s="40"/>
      <c r="G498" s="26"/>
      <c r="H498" s="40"/>
      <c r="I498" s="40"/>
      <c r="J498" s="41"/>
      <c r="K498" s="41"/>
      <c r="L498" s="41"/>
    </row>
    <row r="499" spans="2:12" ht="15.75" customHeight="1">
      <c r="B499" s="26"/>
      <c r="C499" s="26"/>
      <c r="D499" s="26"/>
      <c r="E499" s="26"/>
      <c r="F499" s="40"/>
      <c r="G499" s="26"/>
      <c r="H499" s="40"/>
      <c r="I499" s="40"/>
      <c r="J499" s="41"/>
      <c r="K499" s="41"/>
      <c r="L499" s="41"/>
    </row>
    <row r="500" spans="2:12" ht="15.75" customHeight="1">
      <c r="B500" s="26"/>
      <c r="C500" s="26"/>
      <c r="D500" s="26"/>
      <c r="E500" s="26"/>
      <c r="F500" s="40"/>
      <c r="G500" s="26"/>
      <c r="H500" s="40"/>
      <c r="I500" s="40"/>
      <c r="J500" s="41"/>
      <c r="K500" s="41"/>
      <c r="L500" s="41"/>
    </row>
    <row r="501" spans="2:12" ht="15.75" customHeight="1">
      <c r="B501" s="26"/>
      <c r="C501" s="26"/>
      <c r="D501" s="26"/>
      <c r="E501" s="26"/>
      <c r="F501" s="40"/>
      <c r="G501" s="26"/>
      <c r="H501" s="40"/>
      <c r="I501" s="40"/>
      <c r="J501" s="41"/>
      <c r="K501" s="41"/>
      <c r="L501" s="41"/>
    </row>
    <row r="502" spans="2:12" ht="15.75" customHeight="1">
      <c r="B502" s="26"/>
      <c r="C502" s="26"/>
      <c r="D502" s="26"/>
      <c r="E502" s="26"/>
      <c r="F502" s="40"/>
      <c r="G502" s="26"/>
      <c r="H502" s="40"/>
      <c r="I502" s="40"/>
      <c r="J502" s="41"/>
      <c r="K502" s="41"/>
      <c r="L502" s="41"/>
    </row>
    <row r="503" spans="2:12" ht="15.75" customHeight="1">
      <c r="B503" s="26"/>
      <c r="C503" s="26"/>
      <c r="D503" s="26"/>
      <c r="E503" s="26"/>
      <c r="F503" s="40"/>
      <c r="G503" s="26"/>
      <c r="H503" s="40"/>
      <c r="I503" s="40"/>
      <c r="J503" s="41"/>
      <c r="K503" s="41"/>
      <c r="L503" s="41"/>
    </row>
    <row r="504" spans="2:12" ht="15.75" customHeight="1">
      <c r="B504" s="26"/>
      <c r="C504" s="26"/>
      <c r="D504" s="26"/>
      <c r="E504" s="26"/>
      <c r="F504" s="40"/>
      <c r="G504" s="26"/>
      <c r="H504" s="40"/>
      <c r="I504" s="40"/>
      <c r="J504" s="41"/>
      <c r="K504" s="41"/>
      <c r="L504" s="41"/>
    </row>
    <row r="505" spans="2:12" ht="15.75" customHeight="1">
      <c r="B505" s="26"/>
      <c r="C505" s="26"/>
      <c r="D505" s="26"/>
      <c r="E505" s="26"/>
      <c r="F505" s="40"/>
      <c r="G505" s="26"/>
      <c r="H505" s="40"/>
      <c r="I505" s="40"/>
      <c r="J505" s="41"/>
      <c r="K505" s="41"/>
      <c r="L505" s="41"/>
    </row>
    <row r="506" spans="2:12" ht="15.75" customHeight="1">
      <c r="B506" s="26"/>
      <c r="C506" s="26"/>
      <c r="D506" s="26"/>
      <c r="E506" s="26"/>
      <c r="F506" s="40"/>
      <c r="G506" s="26"/>
      <c r="H506" s="40"/>
      <c r="I506" s="40"/>
      <c r="J506" s="41"/>
      <c r="K506" s="41"/>
      <c r="L506" s="41"/>
    </row>
    <row r="507" spans="2:12" ht="15.75" customHeight="1">
      <c r="B507" s="26"/>
      <c r="C507" s="26"/>
      <c r="D507" s="26"/>
      <c r="E507" s="26"/>
      <c r="F507" s="40"/>
      <c r="G507" s="26"/>
      <c r="H507" s="40"/>
      <c r="I507" s="40"/>
      <c r="J507" s="41"/>
      <c r="K507" s="41"/>
      <c r="L507" s="41"/>
    </row>
    <row r="508" spans="2:12" ht="15.75" customHeight="1">
      <c r="B508" s="26"/>
      <c r="C508" s="26"/>
      <c r="D508" s="26"/>
      <c r="E508" s="26"/>
      <c r="F508" s="40"/>
      <c r="G508" s="26"/>
      <c r="H508" s="40"/>
      <c r="I508" s="40"/>
      <c r="J508" s="41"/>
      <c r="K508" s="41"/>
      <c r="L508" s="41"/>
    </row>
    <row r="509" spans="2:12" ht="15.75" customHeight="1">
      <c r="B509" s="26"/>
      <c r="C509" s="26"/>
      <c r="D509" s="26"/>
      <c r="E509" s="26"/>
      <c r="F509" s="40"/>
      <c r="G509" s="26"/>
      <c r="H509" s="40"/>
      <c r="I509" s="40"/>
      <c r="J509" s="41"/>
      <c r="K509" s="41"/>
      <c r="L509" s="41"/>
    </row>
    <row r="510" spans="2:12" ht="15.75" customHeight="1">
      <c r="B510" s="26"/>
      <c r="C510" s="26"/>
      <c r="D510" s="26"/>
      <c r="E510" s="26"/>
      <c r="F510" s="40"/>
      <c r="G510" s="26"/>
      <c r="H510" s="40"/>
      <c r="I510" s="40"/>
      <c r="J510" s="41"/>
      <c r="K510" s="41"/>
      <c r="L510" s="41"/>
    </row>
    <row r="511" spans="2:12" ht="15.75" customHeight="1">
      <c r="B511" s="26"/>
      <c r="C511" s="26"/>
      <c r="D511" s="26"/>
      <c r="E511" s="26"/>
      <c r="F511" s="40"/>
      <c r="G511" s="26"/>
      <c r="H511" s="40"/>
      <c r="I511" s="40"/>
      <c r="J511" s="41"/>
      <c r="K511" s="41"/>
      <c r="L511" s="41"/>
    </row>
    <row r="512" spans="2:12" ht="15.75" customHeight="1">
      <c r="B512" s="26"/>
      <c r="C512" s="26"/>
      <c r="D512" s="26"/>
      <c r="E512" s="26"/>
      <c r="F512" s="40"/>
      <c r="G512" s="26"/>
      <c r="H512" s="40"/>
      <c r="I512" s="40"/>
      <c r="J512" s="41"/>
      <c r="K512" s="41"/>
      <c r="L512" s="41"/>
    </row>
    <row r="513" spans="2:12" ht="15.75" customHeight="1">
      <c r="B513" s="26"/>
      <c r="C513" s="26"/>
      <c r="D513" s="26"/>
      <c r="E513" s="26"/>
      <c r="F513" s="40"/>
      <c r="G513" s="26"/>
      <c r="H513" s="40"/>
      <c r="I513" s="40"/>
      <c r="J513" s="41"/>
      <c r="K513" s="41"/>
      <c r="L513" s="41"/>
    </row>
    <row r="514" spans="2:12" ht="15.75" customHeight="1">
      <c r="B514" s="26"/>
      <c r="C514" s="26"/>
      <c r="D514" s="26"/>
      <c r="E514" s="26"/>
      <c r="F514" s="40"/>
      <c r="G514" s="26"/>
      <c r="H514" s="40"/>
      <c r="I514" s="40"/>
      <c r="J514" s="41"/>
      <c r="K514" s="41"/>
      <c r="L514" s="41"/>
    </row>
    <row r="515" spans="2:12" ht="15.75" customHeight="1">
      <c r="B515" s="26"/>
      <c r="C515" s="26"/>
      <c r="D515" s="26"/>
      <c r="E515" s="26"/>
      <c r="F515" s="40"/>
      <c r="G515" s="26"/>
      <c r="H515" s="40"/>
      <c r="I515" s="40"/>
      <c r="J515" s="41"/>
      <c r="K515" s="41"/>
      <c r="L515" s="41"/>
    </row>
    <row r="516" spans="2:12" ht="15.75" customHeight="1">
      <c r="B516" s="26"/>
      <c r="C516" s="26"/>
      <c r="D516" s="26"/>
      <c r="E516" s="26"/>
      <c r="F516" s="40"/>
      <c r="G516" s="26"/>
      <c r="H516" s="40"/>
      <c r="I516" s="40"/>
      <c r="J516" s="41"/>
      <c r="K516" s="41"/>
      <c r="L516" s="41"/>
    </row>
    <row r="517" spans="2:12" ht="15.75" customHeight="1">
      <c r="B517" s="26"/>
      <c r="C517" s="26"/>
      <c r="D517" s="26"/>
      <c r="E517" s="26"/>
      <c r="F517" s="40"/>
      <c r="G517" s="26"/>
      <c r="H517" s="40"/>
      <c r="I517" s="40"/>
      <c r="J517" s="41"/>
      <c r="K517" s="41"/>
      <c r="L517" s="41"/>
    </row>
    <row r="518" spans="2:12" ht="15.75" customHeight="1">
      <c r="B518" s="26"/>
      <c r="C518" s="26"/>
      <c r="D518" s="26"/>
      <c r="E518" s="26"/>
      <c r="F518" s="40"/>
      <c r="G518" s="26"/>
      <c r="H518" s="40"/>
      <c r="I518" s="40"/>
      <c r="J518" s="41"/>
      <c r="K518" s="41"/>
      <c r="L518" s="41"/>
    </row>
    <row r="519" spans="2:12" ht="15.75" customHeight="1">
      <c r="B519" s="26"/>
      <c r="C519" s="26"/>
      <c r="D519" s="26"/>
      <c r="E519" s="26"/>
      <c r="F519" s="40"/>
      <c r="G519" s="26"/>
      <c r="H519" s="40"/>
      <c r="I519" s="40"/>
      <c r="J519" s="41"/>
      <c r="K519" s="41"/>
      <c r="L519" s="41"/>
    </row>
    <row r="520" spans="2:12" ht="15.75" customHeight="1">
      <c r="B520" s="26"/>
      <c r="C520" s="26"/>
      <c r="D520" s="26"/>
      <c r="E520" s="26"/>
      <c r="F520" s="40"/>
      <c r="G520" s="26"/>
      <c r="H520" s="40"/>
      <c r="I520" s="40"/>
      <c r="J520" s="41"/>
      <c r="K520" s="41"/>
      <c r="L520" s="41"/>
    </row>
    <row r="521" spans="2:12" ht="15.75" customHeight="1">
      <c r="B521" s="26"/>
      <c r="C521" s="26"/>
      <c r="D521" s="26"/>
      <c r="E521" s="26"/>
      <c r="F521" s="40"/>
      <c r="G521" s="26"/>
      <c r="H521" s="40"/>
      <c r="I521" s="40"/>
      <c r="J521" s="41"/>
      <c r="K521" s="41"/>
      <c r="L521" s="41"/>
    </row>
    <row r="522" spans="2:12" ht="15.75" customHeight="1">
      <c r="B522" s="26"/>
      <c r="C522" s="26"/>
      <c r="D522" s="26"/>
      <c r="E522" s="26"/>
      <c r="F522" s="40"/>
      <c r="G522" s="26"/>
      <c r="H522" s="40"/>
      <c r="I522" s="40"/>
      <c r="J522" s="41"/>
      <c r="K522" s="41"/>
      <c r="L522" s="41"/>
    </row>
    <row r="523" spans="2:12" ht="15.75" customHeight="1">
      <c r="B523" s="26"/>
      <c r="C523" s="26"/>
      <c r="D523" s="26"/>
      <c r="E523" s="26"/>
      <c r="F523" s="40"/>
      <c r="G523" s="26"/>
      <c r="H523" s="40"/>
      <c r="I523" s="40"/>
      <c r="J523" s="41"/>
      <c r="K523" s="41"/>
      <c r="L523" s="41"/>
    </row>
    <row r="524" spans="2:12" ht="15.75" customHeight="1">
      <c r="B524" s="26"/>
      <c r="C524" s="26"/>
      <c r="D524" s="26"/>
      <c r="E524" s="26"/>
      <c r="F524" s="40"/>
      <c r="G524" s="26"/>
      <c r="H524" s="40"/>
      <c r="I524" s="40"/>
      <c r="J524" s="41"/>
      <c r="K524" s="41"/>
      <c r="L524" s="41"/>
    </row>
    <row r="525" spans="2:12" ht="15.75" customHeight="1">
      <c r="B525" s="26"/>
      <c r="C525" s="26"/>
      <c r="D525" s="26"/>
      <c r="E525" s="26"/>
      <c r="F525" s="40"/>
      <c r="G525" s="26"/>
      <c r="H525" s="40"/>
      <c r="I525" s="40"/>
      <c r="J525" s="41"/>
      <c r="K525" s="41"/>
      <c r="L525" s="41"/>
    </row>
    <row r="526" spans="2:12" ht="15.75" customHeight="1">
      <c r="B526" s="26"/>
      <c r="C526" s="26"/>
      <c r="D526" s="26"/>
      <c r="E526" s="26"/>
      <c r="F526" s="40"/>
      <c r="G526" s="26"/>
      <c r="H526" s="40"/>
      <c r="I526" s="40"/>
      <c r="J526" s="41"/>
      <c r="K526" s="41"/>
      <c r="L526" s="41"/>
    </row>
    <row r="527" spans="2:12" ht="15.75" customHeight="1">
      <c r="B527" s="26"/>
      <c r="C527" s="26"/>
      <c r="D527" s="26"/>
      <c r="E527" s="26"/>
      <c r="F527" s="40"/>
      <c r="G527" s="26"/>
      <c r="H527" s="40"/>
      <c r="I527" s="40"/>
      <c r="J527" s="41"/>
      <c r="K527" s="41"/>
      <c r="L527" s="41"/>
    </row>
    <row r="528" spans="2:12" ht="15.75" customHeight="1">
      <c r="B528" s="26"/>
      <c r="C528" s="26"/>
      <c r="D528" s="26"/>
      <c r="E528" s="26"/>
      <c r="F528" s="40"/>
      <c r="G528" s="26"/>
      <c r="H528" s="40"/>
      <c r="I528" s="40"/>
      <c r="J528" s="41"/>
      <c r="K528" s="41"/>
      <c r="L528" s="41"/>
    </row>
    <row r="529" spans="2:12" ht="15.75" customHeight="1">
      <c r="B529" s="26"/>
      <c r="C529" s="26"/>
      <c r="D529" s="26"/>
      <c r="E529" s="26"/>
      <c r="F529" s="40"/>
      <c r="G529" s="26"/>
      <c r="H529" s="40"/>
      <c r="I529" s="40"/>
      <c r="J529" s="41"/>
      <c r="K529" s="41"/>
      <c r="L529" s="41"/>
    </row>
    <row r="530" spans="2:12" ht="15.75" customHeight="1">
      <c r="B530" s="26"/>
      <c r="C530" s="26"/>
      <c r="D530" s="26"/>
      <c r="E530" s="26"/>
      <c r="F530" s="40"/>
      <c r="G530" s="26"/>
      <c r="H530" s="40"/>
      <c r="I530" s="40"/>
      <c r="J530" s="41"/>
      <c r="K530" s="41"/>
      <c r="L530" s="41"/>
    </row>
    <row r="531" spans="2:12" ht="15.75" customHeight="1">
      <c r="B531" s="26"/>
      <c r="C531" s="26"/>
      <c r="D531" s="26"/>
      <c r="E531" s="26"/>
      <c r="F531" s="40"/>
      <c r="G531" s="26"/>
      <c r="H531" s="40"/>
      <c r="I531" s="40"/>
      <c r="J531" s="41"/>
      <c r="K531" s="41"/>
      <c r="L531" s="41"/>
    </row>
    <row r="532" spans="2:12" ht="15.75" customHeight="1">
      <c r="B532" s="26"/>
      <c r="C532" s="26"/>
      <c r="D532" s="26"/>
      <c r="E532" s="26"/>
      <c r="F532" s="40"/>
      <c r="G532" s="26"/>
      <c r="H532" s="40"/>
      <c r="I532" s="40"/>
      <c r="J532" s="41"/>
      <c r="K532" s="41"/>
      <c r="L532" s="41"/>
    </row>
    <row r="533" spans="2:12" ht="15.75" customHeight="1">
      <c r="B533" s="26"/>
      <c r="C533" s="26"/>
      <c r="D533" s="26"/>
      <c r="E533" s="26"/>
      <c r="F533" s="40"/>
      <c r="G533" s="26"/>
      <c r="H533" s="40"/>
      <c r="I533" s="40"/>
      <c r="J533" s="41"/>
      <c r="K533" s="41"/>
      <c r="L533" s="41"/>
    </row>
    <row r="534" spans="2:12" ht="15.75" customHeight="1">
      <c r="B534" s="26"/>
      <c r="C534" s="26"/>
      <c r="D534" s="26"/>
      <c r="E534" s="26"/>
      <c r="F534" s="40"/>
      <c r="G534" s="26"/>
      <c r="H534" s="40"/>
      <c r="I534" s="40"/>
      <c r="J534" s="41"/>
      <c r="K534" s="41"/>
      <c r="L534" s="41"/>
    </row>
    <row r="535" spans="2:12" ht="15.75" customHeight="1">
      <c r="B535" s="26"/>
      <c r="C535" s="26"/>
      <c r="D535" s="26"/>
      <c r="E535" s="26"/>
      <c r="F535" s="40"/>
      <c r="G535" s="26"/>
      <c r="H535" s="40"/>
      <c r="I535" s="40"/>
      <c r="J535" s="41"/>
      <c r="K535" s="41"/>
      <c r="L535" s="41"/>
    </row>
    <row r="536" spans="2:12" ht="15.75" customHeight="1">
      <c r="B536" s="26"/>
      <c r="C536" s="26"/>
      <c r="D536" s="26"/>
      <c r="E536" s="26"/>
      <c r="F536" s="40"/>
      <c r="G536" s="26"/>
      <c r="H536" s="40"/>
      <c r="I536" s="40"/>
      <c r="J536" s="41"/>
      <c r="K536" s="41"/>
      <c r="L536" s="41"/>
    </row>
    <row r="537" spans="2:12" ht="15.75" customHeight="1">
      <c r="B537" s="26"/>
      <c r="C537" s="26"/>
      <c r="D537" s="26"/>
      <c r="E537" s="26"/>
      <c r="F537" s="40"/>
      <c r="G537" s="26"/>
      <c r="H537" s="40"/>
      <c r="I537" s="40"/>
      <c r="J537" s="41"/>
      <c r="K537" s="41"/>
      <c r="L537" s="41"/>
    </row>
    <row r="538" spans="2:12" ht="15.75" customHeight="1">
      <c r="B538" s="26"/>
      <c r="C538" s="26"/>
      <c r="D538" s="26"/>
      <c r="E538" s="26"/>
      <c r="F538" s="40"/>
      <c r="G538" s="26"/>
      <c r="H538" s="40"/>
      <c r="I538" s="40"/>
      <c r="J538" s="41"/>
      <c r="K538" s="41"/>
      <c r="L538" s="41"/>
    </row>
    <row r="539" spans="2:12" ht="15.75" customHeight="1">
      <c r="B539" s="26"/>
      <c r="C539" s="26"/>
      <c r="D539" s="26"/>
      <c r="E539" s="26"/>
      <c r="F539" s="40"/>
      <c r="G539" s="26"/>
      <c r="H539" s="40"/>
      <c r="I539" s="40"/>
      <c r="J539" s="41"/>
      <c r="K539" s="41"/>
      <c r="L539" s="41"/>
    </row>
    <row r="540" spans="2:12" ht="15.75" customHeight="1">
      <c r="B540" s="26"/>
      <c r="C540" s="26"/>
      <c r="D540" s="26"/>
      <c r="E540" s="26"/>
      <c r="F540" s="40"/>
      <c r="G540" s="26"/>
      <c r="H540" s="40"/>
      <c r="I540" s="40"/>
      <c r="J540" s="41"/>
      <c r="K540" s="41"/>
      <c r="L540" s="41"/>
    </row>
    <row r="541" spans="2:12" ht="15.75" customHeight="1">
      <c r="B541" s="26"/>
      <c r="C541" s="26"/>
      <c r="D541" s="26"/>
      <c r="E541" s="26"/>
      <c r="F541" s="40"/>
      <c r="G541" s="26"/>
      <c r="H541" s="40"/>
      <c r="I541" s="40"/>
      <c r="J541" s="41"/>
      <c r="K541" s="41"/>
      <c r="L541" s="41"/>
    </row>
    <row r="542" spans="2:12" ht="15.75" customHeight="1">
      <c r="B542" s="26"/>
      <c r="C542" s="26"/>
      <c r="D542" s="26"/>
      <c r="E542" s="26"/>
      <c r="F542" s="40"/>
      <c r="G542" s="26"/>
      <c r="H542" s="40"/>
      <c r="I542" s="40"/>
      <c r="J542" s="41"/>
      <c r="K542" s="41"/>
      <c r="L542" s="41"/>
    </row>
    <row r="543" spans="2:12" ht="15.75" customHeight="1">
      <c r="B543" s="26"/>
      <c r="C543" s="26"/>
      <c r="D543" s="26"/>
      <c r="E543" s="26"/>
      <c r="F543" s="40"/>
      <c r="G543" s="26"/>
      <c r="H543" s="40"/>
      <c r="I543" s="40"/>
      <c r="J543" s="41"/>
      <c r="K543" s="41"/>
      <c r="L543" s="41"/>
    </row>
    <row r="544" spans="2:12" ht="15.75" customHeight="1">
      <c r="B544" s="26"/>
      <c r="C544" s="26"/>
      <c r="D544" s="26"/>
      <c r="E544" s="26"/>
      <c r="F544" s="40"/>
      <c r="G544" s="26"/>
      <c r="H544" s="40"/>
      <c r="I544" s="40"/>
      <c r="J544" s="41"/>
      <c r="K544" s="41"/>
      <c r="L544" s="41"/>
    </row>
    <row r="545" spans="2:12" ht="15.75" customHeight="1">
      <c r="B545" s="26"/>
      <c r="C545" s="26"/>
      <c r="D545" s="26"/>
      <c r="E545" s="26"/>
      <c r="F545" s="40"/>
      <c r="G545" s="26"/>
      <c r="H545" s="40"/>
      <c r="I545" s="40"/>
      <c r="J545" s="41"/>
      <c r="K545" s="41"/>
      <c r="L545" s="41"/>
    </row>
    <row r="546" spans="2:12" ht="15.75" customHeight="1">
      <c r="B546" s="26"/>
      <c r="C546" s="26"/>
      <c r="D546" s="26"/>
      <c r="E546" s="26"/>
      <c r="F546" s="40"/>
      <c r="G546" s="26"/>
      <c r="H546" s="40"/>
      <c r="I546" s="40"/>
      <c r="J546" s="41"/>
      <c r="K546" s="41"/>
      <c r="L546" s="41"/>
    </row>
    <row r="547" spans="2:12" ht="15.75" customHeight="1">
      <c r="B547" s="26"/>
      <c r="C547" s="26"/>
      <c r="D547" s="26"/>
      <c r="E547" s="26"/>
      <c r="F547" s="40"/>
      <c r="G547" s="26"/>
      <c r="H547" s="40"/>
      <c r="I547" s="40"/>
      <c r="J547" s="41"/>
      <c r="K547" s="41"/>
      <c r="L547" s="41"/>
    </row>
    <row r="548" spans="2:12" ht="15.75" customHeight="1">
      <c r="B548" s="26"/>
      <c r="C548" s="26"/>
      <c r="D548" s="26"/>
      <c r="E548" s="26"/>
      <c r="F548" s="40"/>
      <c r="G548" s="26"/>
      <c r="H548" s="40"/>
      <c r="I548" s="40"/>
      <c r="J548" s="41"/>
      <c r="K548" s="41"/>
      <c r="L548" s="41"/>
    </row>
    <row r="549" spans="2:12" ht="15.75" customHeight="1">
      <c r="B549" s="26"/>
      <c r="C549" s="26"/>
      <c r="D549" s="26"/>
      <c r="E549" s="26"/>
      <c r="F549" s="40"/>
      <c r="G549" s="26"/>
      <c r="H549" s="40"/>
      <c r="I549" s="40"/>
      <c r="J549" s="41"/>
      <c r="K549" s="41"/>
      <c r="L549" s="41"/>
    </row>
    <row r="550" spans="2:12" ht="15.75" customHeight="1">
      <c r="B550" s="26"/>
      <c r="C550" s="26"/>
      <c r="D550" s="26"/>
      <c r="E550" s="26"/>
      <c r="F550" s="40"/>
      <c r="G550" s="26"/>
      <c r="H550" s="40"/>
      <c r="I550" s="40"/>
      <c r="J550" s="41"/>
      <c r="K550" s="41"/>
      <c r="L550" s="41"/>
    </row>
    <row r="551" spans="2:12" ht="15.75" customHeight="1">
      <c r="B551" s="26"/>
      <c r="C551" s="26"/>
      <c r="D551" s="26"/>
      <c r="E551" s="26"/>
      <c r="F551" s="40"/>
      <c r="G551" s="26"/>
      <c r="H551" s="40"/>
      <c r="I551" s="40"/>
      <c r="J551" s="41"/>
      <c r="K551" s="41"/>
      <c r="L551" s="41"/>
    </row>
    <row r="552" spans="2:12" ht="15.75" customHeight="1">
      <c r="B552" s="26"/>
      <c r="C552" s="26"/>
      <c r="D552" s="26"/>
      <c r="E552" s="26"/>
      <c r="F552" s="40"/>
      <c r="G552" s="26"/>
      <c r="H552" s="40"/>
      <c r="I552" s="40"/>
      <c r="J552" s="41"/>
      <c r="K552" s="41"/>
      <c r="L552" s="41"/>
    </row>
    <row r="553" spans="2:12" ht="15.75" customHeight="1">
      <c r="B553" s="26"/>
      <c r="C553" s="26"/>
      <c r="D553" s="26"/>
      <c r="E553" s="26"/>
      <c r="F553" s="40"/>
      <c r="G553" s="26"/>
      <c r="H553" s="40"/>
      <c r="I553" s="40"/>
      <c r="J553" s="41"/>
      <c r="K553" s="41"/>
      <c r="L553" s="41"/>
    </row>
    <row r="554" spans="2:12" ht="15.75" customHeight="1">
      <c r="B554" s="26"/>
      <c r="C554" s="26"/>
      <c r="D554" s="26"/>
      <c r="E554" s="26"/>
      <c r="F554" s="40"/>
      <c r="G554" s="26"/>
      <c r="H554" s="40"/>
      <c r="I554" s="40"/>
      <c r="J554" s="41"/>
      <c r="K554" s="41"/>
      <c r="L554" s="41"/>
    </row>
    <row r="555" spans="2:12" ht="15.75" customHeight="1">
      <c r="B555" s="26"/>
      <c r="C555" s="26"/>
      <c r="D555" s="26"/>
      <c r="E555" s="26"/>
      <c r="F555" s="40"/>
      <c r="G555" s="26"/>
      <c r="H555" s="40"/>
      <c r="I555" s="40"/>
      <c r="J555" s="41"/>
      <c r="K555" s="41"/>
      <c r="L555" s="41"/>
    </row>
    <row r="556" spans="2:12" ht="15.75" customHeight="1">
      <c r="B556" s="26"/>
      <c r="C556" s="26"/>
      <c r="D556" s="26"/>
      <c r="E556" s="26"/>
      <c r="F556" s="40"/>
      <c r="G556" s="26"/>
      <c r="H556" s="40"/>
      <c r="I556" s="40"/>
      <c r="J556" s="41"/>
      <c r="K556" s="41"/>
      <c r="L556" s="41"/>
    </row>
    <row r="557" spans="2:12" ht="15.75" customHeight="1">
      <c r="B557" s="26"/>
      <c r="C557" s="26"/>
      <c r="D557" s="26"/>
      <c r="E557" s="26"/>
      <c r="F557" s="40"/>
      <c r="G557" s="26"/>
      <c r="H557" s="40"/>
      <c r="I557" s="40"/>
      <c r="J557" s="41"/>
      <c r="K557" s="41"/>
      <c r="L557" s="41"/>
    </row>
    <row r="558" spans="2:12" ht="15.75" customHeight="1">
      <c r="B558" s="26"/>
      <c r="C558" s="26"/>
      <c r="D558" s="26"/>
      <c r="E558" s="26"/>
      <c r="F558" s="40"/>
      <c r="G558" s="26"/>
      <c r="H558" s="40"/>
      <c r="I558" s="40"/>
      <c r="J558" s="41"/>
      <c r="K558" s="41"/>
      <c r="L558" s="41"/>
    </row>
    <row r="559" spans="2:12" ht="15.75" customHeight="1">
      <c r="B559" s="26"/>
      <c r="C559" s="26"/>
      <c r="D559" s="26"/>
      <c r="E559" s="26"/>
      <c r="F559" s="40"/>
      <c r="G559" s="26"/>
      <c r="H559" s="40"/>
      <c r="I559" s="40"/>
      <c r="J559" s="41"/>
      <c r="K559" s="41"/>
      <c r="L559" s="41"/>
    </row>
    <row r="560" spans="2:12" ht="15.75" customHeight="1">
      <c r="B560" s="26"/>
      <c r="C560" s="26"/>
      <c r="D560" s="26"/>
      <c r="E560" s="26"/>
      <c r="F560" s="40"/>
      <c r="G560" s="26"/>
      <c r="H560" s="40"/>
      <c r="I560" s="40"/>
      <c r="J560" s="41"/>
      <c r="K560" s="41"/>
      <c r="L560" s="41"/>
    </row>
    <row r="561" spans="2:12" ht="15.75" customHeight="1">
      <c r="B561" s="26"/>
      <c r="C561" s="26"/>
      <c r="D561" s="26"/>
      <c r="E561" s="26"/>
      <c r="F561" s="40"/>
      <c r="G561" s="26"/>
      <c r="H561" s="40"/>
      <c r="I561" s="40"/>
      <c r="J561" s="41"/>
      <c r="K561" s="41"/>
      <c r="L561" s="41"/>
    </row>
    <row r="562" spans="2:12" ht="15.75" customHeight="1">
      <c r="B562" s="26"/>
      <c r="C562" s="26"/>
      <c r="D562" s="26"/>
      <c r="E562" s="26"/>
      <c r="F562" s="40"/>
      <c r="G562" s="26"/>
      <c r="H562" s="40"/>
      <c r="I562" s="40"/>
      <c r="J562" s="41"/>
      <c r="K562" s="41"/>
      <c r="L562" s="41"/>
    </row>
    <row r="563" spans="2:12" ht="15.75" customHeight="1">
      <c r="B563" s="26"/>
      <c r="C563" s="26"/>
      <c r="D563" s="26"/>
      <c r="E563" s="26"/>
      <c r="F563" s="40"/>
      <c r="G563" s="26"/>
      <c r="H563" s="40"/>
      <c r="I563" s="40"/>
      <c r="J563" s="41"/>
      <c r="K563" s="41"/>
      <c r="L563" s="41"/>
    </row>
    <row r="564" spans="2:12" ht="15.75" customHeight="1">
      <c r="B564" s="26"/>
      <c r="C564" s="26"/>
      <c r="D564" s="26"/>
      <c r="E564" s="26"/>
      <c r="F564" s="40"/>
      <c r="G564" s="26"/>
      <c r="H564" s="40"/>
      <c r="I564" s="40"/>
      <c r="J564" s="41"/>
      <c r="K564" s="41"/>
      <c r="L564" s="41"/>
    </row>
    <row r="565" spans="2:12" ht="15.75" customHeight="1">
      <c r="B565" s="26"/>
      <c r="C565" s="26"/>
      <c r="D565" s="26"/>
      <c r="E565" s="26"/>
      <c r="F565" s="40"/>
      <c r="G565" s="26"/>
      <c r="H565" s="40"/>
      <c r="I565" s="40"/>
      <c r="J565" s="41"/>
      <c r="K565" s="41"/>
      <c r="L565" s="41"/>
    </row>
    <row r="566" spans="2:12" ht="15.75" customHeight="1">
      <c r="B566" s="26"/>
      <c r="C566" s="26"/>
      <c r="D566" s="26"/>
      <c r="E566" s="26"/>
      <c r="F566" s="40"/>
      <c r="G566" s="26"/>
      <c r="H566" s="40"/>
      <c r="I566" s="40"/>
      <c r="J566" s="41"/>
      <c r="K566" s="41"/>
      <c r="L566" s="41"/>
    </row>
    <row r="567" spans="2:12" ht="15.75" customHeight="1">
      <c r="B567" s="26"/>
      <c r="C567" s="26"/>
      <c r="D567" s="26"/>
      <c r="E567" s="26"/>
      <c r="F567" s="40"/>
      <c r="G567" s="26"/>
      <c r="H567" s="40"/>
      <c r="I567" s="40"/>
      <c r="J567" s="41"/>
      <c r="K567" s="41"/>
      <c r="L567" s="41"/>
    </row>
    <row r="568" spans="2:12" ht="15.75" customHeight="1">
      <c r="B568" s="26"/>
      <c r="C568" s="26"/>
      <c r="D568" s="26"/>
      <c r="E568" s="26"/>
      <c r="F568" s="40"/>
      <c r="G568" s="26"/>
      <c r="H568" s="40"/>
      <c r="I568" s="40"/>
      <c r="J568" s="41"/>
      <c r="K568" s="41"/>
      <c r="L568" s="41"/>
    </row>
    <row r="569" spans="2:12" ht="15.75" customHeight="1">
      <c r="B569" s="26"/>
      <c r="C569" s="26"/>
      <c r="D569" s="26"/>
      <c r="E569" s="26"/>
      <c r="F569" s="40"/>
      <c r="G569" s="26"/>
      <c r="H569" s="40"/>
      <c r="I569" s="40"/>
      <c r="J569" s="41"/>
      <c r="K569" s="41"/>
      <c r="L569" s="41"/>
    </row>
    <row r="570" spans="2:12" ht="15.75" customHeight="1">
      <c r="B570" s="26"/>
      <c r="C570" s="26"/>
      <c r="D570" s="26"/>
      <c r="E570" s="26"/>
      <c r="F570" s="40"/>
      <c r="G570" s="26"/>
      <c r="H570" s="40"/>
      <c r="I570" s="40"/>
      <c r="J570" s="41"/>
      <c r="K570" s="41"/>
      <c r="L570" s="41"/>
    </row>
    <row r="571" spans="2:12" ht="15.75" customHeight="1">
      <c r="B571" s="26"/>
      <c r="C571" s="26"/>
      <c r="D571" s="26"/>
      <c r="E571" s="26"/>
      <c r="F571" s="40"/>
      <c r="G571" s="26"/>
      <c r="H571" s="40"/>
      <c r="I571" s="40"/>
      <c r="J571" s="41"/>
      <c r="K571" s="41"/>
      <c r="L571" s="41"/>
    </row>
    <row r="572" spans="2:12" ht="15.75" customHeight="1">
      <c r="B572" s="26"/>
      <c r="C572" s="26"/>
      <c r="D572" s="26"/>
      <c r="E572" s="26"/>
      <c r="F572" s="40"/>
      <c r="G572" s="26"/>
      <c r="H572" s="40"/>
      <c r="I572" s="40"/>
      <c r="J572" s="41"/>
      <c r="K572" s="41"/>
      <c r="L572" s="41"/>
    </row>
    <row r="573" spans="2:12" ht="15.75" customHeight="1">
      <c r="B573" s="26"/>
      <c r="C573" s="26"/>
      <c r="D573" s="26"/>
      <c r="E573" s="26"/>
      <c r="F573" s="40"/>
      <c r="G573" s="26"/>
      <c r="H573" s="40"/>
      <c r="I573" s="40"/>
      <c r="J573" s="41"/>
      <c r="K573" s="41"/>
      <c r="L573" s="41"/>
    </row>
    <row r="574" spans="2:12" ht="15.75" customHeight="1">
      <c r="B574" s="26"/>
      <c r="C574" s="26"/>
      <c r="D574" s="26"/>
      <c r="E574" s="26"/>
      <c r="F574" s="40"/>
      <c r="G574" s="26"/>
      <c r="H574" s="40"/>
      <c r="I574" s="40"/>
      <c r="J574" s="41"/>
      <c r="K574" s="41"/>
      <c r="L574" s="41"/>
    </row>
    <row r="575" spans="2:12" ht="15.75" customHeight="1">
      <c r="B575" s="26"/>
      <c r="C575" s="26"/>
      <c r="D575" s="26"/>
      <c r="E575" s="26"/>
      <c r="F575" s="40"/>
      <c r="G575" s="26"/>
      <c r="H575" s="40"/>
      <c r="I575" s="40"/>
      <c r="J575" s="41"/>
      <c r="K575" s="41"/>
      <c r="L575" s="41"/>
    </row>
    <row r="576" spans="2:12" ht="15.75" customHeight="1">
      <c r="B576" s="26"/>
      <c r="C576" s="26"/>
      <c r="D576" s="26"/>
      <c r="E576" s="26"/>
      <c r="F576" s="40"/>
      <c r="G576" s="26"/>
      <c r="H576" s="40"/>
      <c r="I576" s="40"/>
      <c r="J576" s="41"/>
      <c r="K576" s="41"/>
      <c r="L576" s="41"/>
    </row>
    <row r="577" spans="2:12" ht="15.75" customHeight="1">
      <c r="B577" s="26"/>
      <c r="C577" s="26"/>
      <c r="D577" s="26"/>
      <c r="E577" s="26"/>
      <c r="F577" s="40"/>
      <c r="G577" s="26"/>
      <c r="H577" s="40"/>
      <c r="I577" s="40"/>
      <c r="J577" s="41"/>
      <c r="K577" s="41"/>
      <c r="L577" s="41"/>
    </row>
    <row r="578" spans="2:12" ht="15.75" customHeight="1">
      <c r="B578" s="26"/>
      <c r="C578" s="26"/>
      <c r="D578" s="26"/>
      <c r="E578" s="26"/>
      <c r="F578" s="40"/>
      <c r="G578" s="26"/>
      <c r="H578" s="40"/>
      <c r="I578" s="40"/>
      <c r="J578" s="41"/>
      <c r="K578" s="41"/>
      <c r="L578" s="41"/>
    </row>
    <row r="579" spans="2:12" ht="15.75" customHeight="1">
      <c r="B579" s="26"/>
      <c r="C579" s="26"/>
      <c r="D579" s="26"/>
      <c r="E579" s="26"/>
      <c r="F579" s="40"/>
      <c r="G579" s="26"/>
      <c r="H579" s="40"/>
      <c r="I579" s="40"/>
      <c r="J579" s="41"/>
      <c r="K579" s="41"/>
      <c r="L579" s="41"/>
    </row>
    <row r="580" spans="2:12" ht="15.75" customHeight="1">
      <c r="B580" s="26"/>
      <c r="C580" s="26"/>
      <c r="D580" s="26"/>
      <c r="E580" s="26"/>
      <c r="F580" s="40"/>
      <c r="G580" s="26"/>
      <c r="H580" s="40"/>
      <c r="I580" s="40"/>
      <c r="J580" s="41"/>
      <c r="K580" s="41"/>
      <c r="L580" s="41"/>
    </row>
    <row r="581" spans="2:12" ht="15.75" customHeight="1">
      <c r="B581" s="26"/>
      <c r="C581" s="26"/>
      <c r="D581" s="26"/>
      <c r="E581" s="26"/>
      <c r="F581" s="40"/>
      <c r="G581" s="26"/>
      <c r="H581" s="40"/>
      <c r="I581" s="40"/>
      <c r="J581" s="41"/>
      <c r="K581" s="41"/>
      <c r="L581" s="41"/>
    </row>
    <row r="582" spans="2:12" ht="15.75" customHeight="1">
      <c r="B582" s="26"/>
      <c r="C582" s="26"/>
      <c r="D582" s="26"/>
      <c r="E582" s="26"/>
      <c r="F582" s="40"/>
      <c r="G582" s="26"/>
      <c r="H582" s="40"/>
      <c r="I582" s="40"/>
      <c r="J582" s="41"/>
      <c r="K582" s="41"/>
      <c r="L582" s="41"/>
    </row>
    <row r="583" spans="2:12" ht="15.75" customHeight="1">
      <c r="B583" s="26"/>
      <c r="C583" s="26"/>
      <c r="D583" s="26"/>
      <c r="E583" s="26"/>
      <c r="F583" s="40"/>
      <c r="G583" s="26"/>
      <c r="H583" s="40"/>
      <c r="I583" s="40"/>
      <c r="J583" s="41"/>
      <c r="K583" s="41"/>
      <c r="L583" s="41"/>
    </row>
    <row r="584" spans="2:12" ht="15.75" customHeight="1">
      <c r="B584" s="26"/>
      <c r="C584" s="26"/>
      <c r="D584" s="26"/>
      <c r="E584" s="26"/>
      <c r="F584" s="40"/>
      <c r="G584" s="26"/>
      <c r="H584" s="40"/>
      <c r="I584" s="40"/>
      <c r="J584" s="41"/>
      <c r="K584" s="41"/>
      <c r="L584" s="41"/>
    </row>
    <row r="585" spans="2:12" ht="15.75" customHeight="1">
      <c r="B585" s="26"/>
      <c r="C585" s="26"/>
      <c r="D585" s="26"/>
      <c r="E585" s="26"/>
      <c r="F585" s="40"/>
      <c r="G585" s="26"/>
      <c r="H585" s="40"/>
      <c r="I585" s="40"/>
      <c r="J585" s="41"/>
      <c r="K585" s="41"/>
      <c r="L585" s="41"/>
    </row>
    <row r="586" spans="2:12" ht="15.75" customHeight="1">
      <c r="B586" s="26"/>
      <c r="C586" s="26"/>
      <c r="D586" s="26"/>
      <c r="E586" s="26"/>
      <c r="F586" s="40"/>
      <c r="G586" s="26"/>
      <c r="H586" s="40"/>
      <c r="I586" s="40"/>
      <c r="J586" s="41"/>
      <c r="K586" s="41"/>
      <c r="L586" s="41"/>
    </row>
    <row r="587" spans="2:12" ht="15.75" customHeight="1">
      <c r="B587" s="26"/>
      <c r="C587" s="26"/>
      <c r="D587" s="26"/>
      <c r="E587" s="26"/>
      <c r="F587" s="40"/>
      <c r="G587" s="26"/>
      <c r="H587" s="40"/>
      <c r="I587" s="40"/>
      <c r="J587" s="41"/>
      <c r="K587" s="41"/>
      <c r="L587" s="41"/>
    </row>
    <row r="588" spans="2:12" ht="15.75" customHeight="1">
      <c r="B588" s="26"/>
      <c r="C588" s="26"/>
      <c r="D588" s="26"/>
      <c r="E588" s="26"/>
      <c r="F588" s="40"/>
      <c r="G588" s="26"/>
      <c r="H588" s="40"/>
      <c r="I588" s="40"/>
      <c r="J588" s="41"/>
      <c r="K588" s="41"/>
      <c r="L588" s="41"/>
    </row>
    <row r="589" spans="2:12" ht="15.75" customHeight="1">
      <c r="B589" s="26"/>
      <c r="C589" s="26"/>
      <c r="D589" s="26"/>
      <c r="E589" s="26"/>
      <c r="F589" s="40"/>
      <c r="G589" s="26"/>
      <c r="H589" s="40"/>
      <c r="I589" s="40"/>
      <c r="J589" s="41"/>
      <c r="K589" s="41"/>
      <c r="L589" s="41"/>
    </row>
    <row r="590" spans="2:12" ht="15.75" customHeight="1">
      <c r="B590" s="26"/>
      <c r="C590" s="26"/>
      <c r="D590" s="26"/>
      <c r="E590" s="26"/>
      <c r="F590" s="40"/>
      <c r="G590" s="26"/>
      <c r="H590" s="40"/>
      <c r="I590" s="40"/>
      <c r="J590" s="41"/>
      <c r="K590" s="41"/>
      <c r="L590" s="41"/>
    </row>
    <row r="591" spans="2:12" ht="15.75" customHeight="1">
      <c r="B591" s="26"/>
      <c r="C591" s="26"/>
      <c r="D591" s="26"/>
      <c r="E591" s="26"/>
      <c r="F591" s="40"/>
      <c r="G591" s="26"/>
      <c r="H591" s="40"/>
      <c r="I591" s="40"/>
      <c r="J591" s="41"/>
      <c r="K591" s="41"/>
      <c r="L591" s="41"/>
    </row>
    <row r="592" spans="2:12" ht="15.75" customHeight="1">
      <c r="B592" s="26"/>
      <c r="C592" s="26"/>
      <c r="D592" s="26"/>
      <c r="E592" s="26"/>
      <c r="F592" s="40"/>
      <c r="G592" s="26"/>
      <c r="H592" s="40"/>
      <c r="I592" s="40"/>
      <c r="J592" s="41"/>
      <c r="K592" s="41"/>
      <c r="L592" s="41"/>
    </row>
    <row r="593" spans="2:12" ht="15.75" customHeight="1">
      <c r="B593" s="26"/>
      <c r="C593" s="26"/>
      <c r="D593" s="26"/>
      <c r="E593" s="26"/>
      <c r="F593" s="40"/>
      <c r="G593" s="26"/>
      <c r="H593" s="40"/>
      <c r="I593" s="40"/>
      <c r="J593" s="41"/>
      <c r="K593" s="41"/>
      <c r="L593" s="41"/>
    </row>
    <row r="594" spans="2:12" ht="15.75" customHeight="1">
      <c r="B594" s="26"/>
      <c r="C594" s="26"/>
      <c r="D594" s="26"/>
      <c r="E594" s="26"/>
      <c r="F594" s="40"/>
      <c r="G594" s="26"/>
      <c r="H594" s="40"/>
      <c r="I594" s="40"/>
      <c r="J594" s="41"/>
      <c r="K594" s="41"/>
      <c r="L594" s="41"/>
    </row>
    <row r="595" spans="2:12" ht="15.75" customHeight="1">
      <c r="B595" s="26"/>
      <c r="C595" s="26"/>
      <c r="D595" s="26"/>
      <c r="E595" s="26"/>
      <c r="F595" s="40"/>
      <c r="G595" s="26"/>
      <c r="H595" s="40"/>
      <c r="I595" s="40"/>
      <c r="J595" s="41"/>
      <c r="K595" s="41"/>
      <c r="L595" s="41"/>
    </row>
    <row r="596" spans="2:12" ht="15.75" customHeight="1">
      <c r="B596" s="26"/>
      <c r="C596" s="26"/>
      <c r="D596" s="26"/>
      <c r="E596" s="26"/>
      <c r="F596" s="40"/>
      <c r="G596" s="26"/>
      <c r="H596" s="40"/>
      <c r="I596" s="40"/>
      <c r="J596" s="41"/>
      <c r="K596" s="41"/>
      <c r="L596" s="41"/>
    </row>
    <row r="597" spans="2:12" ht="15.75" customHeight="1">
      <c r="B597" s="26"/>
      <c r="C597" s="26"/>
      <c r="D597" s="26"/>
      <c r="E597" s="26"/>
      <c r="F597" s="40"/>
      <c r="G597" s="26"/>
      <c r="H597" s="40"/>
      <c r="I597" s="40"/>
      <c r="J597" s="41"/>
      <c r="K597" s="41"/>
      <c r="L597" s="41"/>
    </row>
    <row r="598" spans="2:12" ht="15.75" customHeight="1">
      <c r="B598" s="26"/>
      <c r="C598" s="26"/>
      <c r="D598" s="26"/>
      <c r="E598" s="26"/>
      <c r="F598" s="40"/>
      <c r="G598" s="26"/>
      <c r="H598" s="40"/>
      <c r="I598" s="40"/>
      <c r="J598" s="41"/>
      <c r="K598" s="41"/>
      <c r="L598" s="41"/>
    </row>
    <row r="599" spans="2:12" ht="15.75" customHeight="1">
      <c r="B599" s="26"/>
      <c r="C599" s="26"/>
      <c r="D599" s="26"/>
      <c r="E599" s="26"/>
      <c r="F599" s="40"/>
      <c r="G599" s="26"/>
      <c r="H599" s="40"/>
      <c r="I599" s="40"/>
      <c r="J599" s="41"/>
      <c r="K599" s="41"/>
      <c r="L599" s="41"/>
    </row>
    <row r="600" spans="2:12" ht="15.75" customHeight="1">
      <c r="B600" s="26"/>
      <c r="C600" s="26"/>
      <c r="D600" s="26"/>
      <c r="E600" s="26"/>
      <c r="F600" s="40"/>
      <c r="G600" s="26"/>
      <c r="H600" s="40"/>
      <c r="I600" s="40"/>
      <c r="J600" s="41"/>
      <c r="K600" s="41"/>
      <c r="L600" s="41"/>
    </row>
    <row r="601" spans="2:12" ht="15.75" customHeight="1">
      <c r="B601" s="26"/>
      <c r="C601" s="26"/>
      <c r="D601" s="26"/>
      <c r="E601" s="26"/>
      <c r="F601" s="40"/>
      <c r="G601" s="26"/>
      <c r="H601" s="40"/>
      <c r="I601" s="40"/>
      <c r="J601" s="41"/>
      <c r="K601" s="41"/>
      <c r="L601" s="41"/>
    </row>
    <row r="602" spans="2:12" ht="15.75" customHeight="1">
      <c r="B602" s="26"/>
      <c r="C602" s="26"/>
      <c r="D602" s="26"/>
      <c r="E602" s="26"/>
      <c r="F602" s="40"/>
      <c r="G602" s="26"/>
      <c r="H602" s="40"/>
      <c r="I602" s="40"/>
      <c r="J602" s="41"/>
      <c r="K602" s="41"/>
      <c r="L602" s="41"/>
    </row>
    <row r="603" spans="2:12" ht="15.75" customHeight="1">
      <c r="B603" s="26"/>
      <c r="C603" s="26"/>
      <c r="D603" s="26"/>
      <c r="E603" s="26"/>
      <c r="F603" s="40"/>
      <c r="G603" s="26"/>
      <c r="H603" s="40"/>
      <c r="I603" s="40"/>
      <c r="J603" s="41"/>
      <c r="K603" s="41"/>
      <c r="L603" s="41"/>
    </row>
    <row r="604" spans="2:12" ht="15.75" customHeight="1">
      <c r="B604" s="26"/>
      <c r="C604" s="26"/>
      <c r="D604" s="26"/>
      <c r="E604" s="26"/>
      <c r="F604" s="40"/>
      <c r="G604" s="26"/>
      <c r="H604" s="40"/>
      <c r="I604" s="40"/>
      <c r="J604" s="41"/>
      <c r="K604" s="41"/>
      <c r="L604" s="41"/>
    </row>
    <row r="605" spans="2:12" ht="15.75" customHeight="1">
      <c r="B605" s="26"/>
      <c r="C605" s="26"/>
      <c r="D605" s="26"/>
      <c r="E605" s="26"/>
      <c r="F605" s="40"/>
      <c r="G605" s="26"/>
      <c r="H605" s="40"/>
      <c r="I605" s="40"/>
      <c r="J605" s="41"/>
      <c r="K605" s="41"/>
      <c r="L605" s="41"/>
    </row>
    <row r="606" spans="2:12" ht="15.75" customHeight="1">
      <c r="B606" s="26"/>
      <c r="C606" s="26"/>
      <c r="D606" s="26"/>
      <c r="E606" s="26"/>
      <c r="F606" s="40"/>
      <c r="G606" s="26"/>
      <c r="H606" s="40"/>
      <c r="I606" s="40"/>
      <c r="J606" s="41"/>
      <c r="K606" s="41"/>
      <c r="L606" s="41"/>
    </row>
    <row r="607" spans="2:12" ht="15.75" customHeight="1">
      <c r="B607" s="26"/>
      <c r="C607" s="26"/>
      <c r="D607" s="26"/>
      <c r="E607" s="26"/>
      <c r="F607" s="40"/>
      <c r="G607" s="26"/>
      <c r="H607" s="40"/>
      <c r="I607" s="40"/>
      <c r="J607" s="41"/>
      <c r="K607" s="41"/>
      <c r="L607" s="41"/>
    </row>
    <row r="608" spans="2:12" ht="15.75" customHeight="1">
      <c r="B608" s="26"/>
      <c r="C608" s="26"/>
      <c r="D608" s="26"/>
      <c r="E608" s="26"/>
      <c r="F608" s="40"/>
      <c r="G608" s="26"/>
      <c r="H608" s="40"/>
      <c r="I608" s="40"/>
      <c r="J608" s="41"/>
      <c r="K608" s="41"/>
      <c r="L608" s="41"/>
    </row>
    <row r="609" spans="2:12" ht="15.75" customHeight="1">
      <c r="B609" s="26"/>
      <c r="C609" s="26"/>
      <c r="D609" s="26"/>
      <c r="E609" s="26"/>
      <c r="F609" s="40"/>
      <c r="G609" s="26"/>
      <c r="H609" s="40"/>
      <c r="I609" s="40"/>
      <c r="J609" s="41"/>
      <c r="K609" s="41"/>
      <c r="L609" s="41"/>
    </row>
    <row r="610" spans="2:12" ht="15.75" customHeight="1">
      <c r="B610" s="26"/>
      <c r="C610" s="26"/>
      <c r="D610" s="26"/>
      <c r="E610" s="26"/>
      <c r="F610" s="40"/>
      <c r="G610" s="26"/>
      <c r="H610" s="40"/>
      <c r="I610" s="40"/>
      <c r="J610" s="41"/>
      <c r="K610" s="41"/>
      <c r="L610" s="41"/>
    </row>
    <row r="611" spans="2:12" ht="15.75" customHeight="1">
      <c r="B611" s="26"/>
      <c r="C611" s="26"/>
      <c r="D611" s="26"/>
      <c r="E611" s="26"/>
      <c r="F611" s="40"/>
      <c r="G611" s="26"/>
      <c r="H611" s="40"/>
      <c r="I611" s="40"/>
      <c r="J611" s="41"/>
      <c r="K611" s="41"/>
      <c r="L611" s="41"/>
    </row>
    <row r="612" spans="2:12" ht="15.75" customHeight="1">
      <c r="B612" s="26"/>
      <c r="C612" s="26"/>
      <c r="D612" s="26"/>
      <c r="E612" s="26"/>
      <c r="F612" s="40"/>
      <c r="G612" s="26"/>
      <c r="H612" s="40"/>
      <c r="I612" s="40"/>
      <c r="J612" s="41"/>
      <c r="K612" s="41"/>
      <c r="L612" s="41"/>
    </row>
    <row r="613" spans="2:12" ht="15.75" customHeight="1">
      <c r="B613" s="26"/>
      <c r="C613" s="26"/>
      <c r="D613" s="26"/>
      <c r="E613" s="26"/>
      <c r="F613" s="40"/>
      <c r="G613" s="26"/>
      <c r="H613" s="40"/>
      <c r="I613" s="40"/>
      <c r="J613" s="41"/>
      <c r="K613" s="41"/>
      <c r="L613" s="41"/>
    </row>
    <row r="614" spans="2:12" ht="15.75" customHeight="1">
      <c r="B614" s="26"/>
      <c r="C614" s="26"/>
      <c r="D614" s="26"/>
      <c r="E614" s="26"/>
      <c r="F614" s="40"/>
      <c r="G614" s="26"/>
      <c r="H614" s="40"/>
      <c r="I614" s="40"/>
      <c r="J614" s="41"/>
      <c r="K614" s="41"/>
      <c r="L614" s="41"/>
    </row>
    <row r="615" spans="2:12" ht="15.75" customHeight="1">
      <c r="B615" s="26"/>
      <c r="C615" s="26"/>
      <c r="D615" s="26"/>
      <c r="E615" s="26"/>
      <c r="F615" s="40"/>
      <c r="G615" s="26"/>
      <c r="H615" s="40"/>
      <c r="I615" s="40"/>
      <c r="J615" s="41"/>
      <c r="K615" s="41"/>
      <c r="L615" s="41"/>
    </row>
  </sheetData>
  <sheetProtection/>
  <mergeCells count="18">
    <mergeCell ref="B1:L1"/>
    <mergeCell ref="B2:M2"/>
    <mergeCell ref="B4:M4"/>
    <mergeCell ref="B6:M6"/>
    <mergeCell ref="B9:M9"/>
    <mergeCell ref="B10:L10"/>
    <mergeCell ref="B11:B12"/>
    <mergeCell ref="C11:C12"/>
    <mergeCell ref="D11:D12"/>
    <mergeCell ref="E11:E12"/>
    <mergeCell ref="F11:G11"/>
    <mergeCell ref="H11:I11"/>
    <mergeCell ref="C36:L36"/>
    <mergeCell ref="J11:K11"/>
    <mergeCell ref="L11:L12"/>
    <mergeCell ref="M11:M12"/>
    <mergeCell ref="C13:L13"/>
    <mergeCell ref="C31:L31"/>
  </mergeCells>
  <printOptions/>
  <pageMargins left="0.8" right="0.27" top="0.81" bottom="0.7" header="0.33" footer="0.4330708661417323"/>
  <pageSetup horizontalDpi="300" verticalDpi="300" orientation="landscape" paperSize="9" scale="53" r:id="rId1"/>
  <headerFooter alignWithMargins="0">
    <oddHeader>&amp;C&amp;"돋움,굵게"PGS &amp; 3세대디지털접지장치eca3G-&gt;생산물책임배상보험(LIG 10억원)으로 100% 책임보증!</oddHeader>
    <oddFooter>&amp;L&amp;"돋움,굵게"신기술 벤처기업 등록&amp;C&amp;"돋움,굵게"UL-인증, Q마크 등록&amp;R&amp;"돋움,굵게"ISO 9001:2000 인증</oddFooter>
  </headerFooter>
  <rowBreaks count="1" manualBreakCount="1">
    <brk id="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(주)에너지 앤 그라운드 뱅크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freier</cp:lastModifiedBy>
  <cp:lastPrinted>2008-06-13T04:56:45Z</cp:lastPrinted>
  <dcterms:created xsi:type="dcterms:W3CDTF">2002-09-10T03:15:01Z</dcterms:created>
  <dcterms:modified xsi:type="dcterms:W3CDTF">2008-08-21T05:18:26Z</dcterms:modified>
  <cp:category/>
  <cp:version/>
  <cp:contentType/>
  <cp:contentStatus/>
</cp:coreProperties>
</file>